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8_{3D1A3F33-186E-4473-A696-D6840E92708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PCard" sheetId="1" r:id="rId1"/>
  </sheets>
  <definedNames>
    <definedName name="_xlnm._FilterDatabase" localSheetId="0" hidden="1">PCard!$A$2:$I$500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3" i="1"/>
  <c r="G557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36" i="1"/>
  <c r="O527" i="1"/>
  <c r="O528" i="1"/>
  <c r="O529" i="1"/>
  <c r="O530" i="1"/>
  <c r="O531" i="1"/>
  <c r="O532" i="1"/>
  <c r="O533" i="1"/>
  <c r="O534" i="1"/>
  <c r="O535" i="1"/>
  <c r="O517" i="1"/>
  <c r="O518" i="1"/>
  <c r="O519" i="1"/>
  <c r="O520" i="1"/>
  <c r="O521" i="1"/>
  <c r="O522" i="1"/>
  <c r="O523" i="1"/>
  <c r="O524" i="1"/>
  <c r="O525" i="1"/>
  <c r="O526" i="1"/>
  <c r="O516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430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373" i="1"/>
  <c r="O372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10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239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128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4" i="1"/>
  <c r="O5" i="1"/>
  <c r="O6" i="1"/>
  <c r="O7" i="1"/>
  <c r="O8" i="1"/>
  <c r="O9" i="1"/>
  <c r="O10" i="1"/>
  <c r="O11" i="1"/>
  <c r="O12" i="1"/>
  <c r="O13" i="1"/>
  <c r="O14" i="1"/>
  <c r="O3" i="1"/>
  <c r="H3" i="1"/>
  <c r="F557" i="1" l="1"/>
  <c r="N563" i="1"/>
  <c r="J560" i="1"/>
  <c r="J561" i="1"/>
  <c r="J562" i="1"/>
  <c r="J549" i="1"/>
  <c r="J550" i="1"/>
  <c r="J551" i="1"/>
  <c r="J552" i="1"/>
  <c r="J553" i="1"/>
  <c r="J554" i="1"/>
  <c r="J555" i="1"/>
  <c r="J556" i="1"/>
  <c r="J557" i="1"/>
  <c r="J558" i="1"/>
  <c r="J559" i="1"/>
  <c r="J547" i="1"/>
  <c r="J548" i="1"/>
  <c r="J546" i="1"/>
  <c r="J539" i="1"/>
  <c r="J540" i="1"/>
  <c r="J541" i="1"/>
  <c r="J542" i="1"/>
  <c r="J543" i="1"/>
  <c r="J544" i="1"/>
  <c r="J545" i="1"/>
  <c r="J537" i="1"/>
  <c r="J538" i="1"/>
  <c r="J527" i="1"/>
  <c r="J528" i="1"/>
  <c r="J529" i="1"/>
  <c r="J530" i="1"/>
  <c r="J531" i="1"/>
  <c r="J532" i="1"/>
  <c r="J533" i="1"/>
  <c r="J534" i="1"/>
  <c r="J535" i="1"/>
  <c r="J536" i="1"/>
  <c r="J525" i="1"/>
  <c r="J526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438" i="1"/>
  <c r="J439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381" i="1"/>
  <c r="J380" i="1"/>
  <c r="J376" i="1"/>
  <c r="J377" i="1"/>
  <c r="J378" i="1"/>
  <c r="J379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13" i="1"/>
  <c r="J314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241" i="1"/>
  <c r="J242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129" i="1"/>
  <c r="J130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5" i="1"/>
  <c r="J16" i="1"/>
  <c r="J4" i="1"/>
  <c r="J5" i="1"/>
  <c r="J6" i="1"/>
  <c r="J7" i="1"/>
  <c r="J8" i="1"/>
  <c r="J9" i="1"/>
  <c r="J10" i="1"/>
  <c r="J11" i="1"/>
  <c r="J12" i="1"/>
  <c r="J13" i="1"/>
  <c r="J14" i="1"/>
  <c r="J3" i="1"/>
  <c r="I552" i="1" l="1"/>
  <c r="E557" i="1"/>
  <c r="I553" i="1" l="1"/>
  <c r="I554" i="1"/>
  <c r="I538" i="1"/>
  <c r="I556" i="1"/>
  <c r="I555" i="1"/>
  <c r="I539" i="1"/>
  <c r="I540" i="1"/>
  <c r="D557" i="1"/>
  <c r="I8" i="1" l="1"/>
  <c r="I11" i="1"/>
  <c r="I13" i="1"/>
  <c r="I21" i="1"/>
  <c r="I6" i="1"/>
  <c r="I4" i="1"/>
  <c r="I9" i="1"/>
  <c r="I14" i="1"/>
  <c r="I16" i="1"/>
  <c r="I17" i="1"/>
  <c r="I27" i="1"/>
  <c r="I26" i="1"/>
  <c r="I31" i="1"/>
  <c r="I46" i="1"/>
  <c r="I36" i="1"/>
  <c r="I41" i="1"/>
  <c r="I42" i="1"/>
  <c r="I69" i="1"/>
  <c r="I53" i="1"/>
  <c r="I65" i="1"/>
  <c r="I64" i="1"/>
  <c r="I68" i="1"/>
  <c r="I78" i="1"/>
  <c r="I85" i="1"/>
  <c r="I63" i="1"/>
  <c r="I88" i="1"/>
  <c r="I149" i="1"/>
  <c r="I99" i="1"/>
  <c r="I93" i="1"/>
  <c r="I102" i="1"/>
  <c r="I107" i="1"/>
  <c r="I98" i="1"/>
  <c r="I172" i="1"/>
  <c r="I109" i="1"/>
  <c r="I111" i="1"/>
  <c r="I117" i="1"/>
  <c r="I150" i="1"/>
  <c r="I108" i="1"/>
  <c r="I161" i="1"/>
  <c r="I113" i="1"/>
  <c r="I145" i="1"/>
  <c r="I123" i="1"/>
  <c r="I151" i="1"/>
  <c r="I174" i="1"/>
  <c r="I198" i="1"/>
  <c r="I126" i="1"/>
  <c r="I173" i="1"/>
  <c r="I169" i="1"/>
  <c r="I262" i="1"/>
  <c r="I221" i="1"/>
  <c r="I154" i="1"/>
  <c r="I157" i="1"/>
  <c r="I177" i="1"/>
  <c r="I281" i="1"/>
  <c r="I214" i="1"/>
  <c r="I211" i="1"/>
  <c r="I225" i="1"/>
  <c r="I215" i="1"/>
  <c r="I201" i="1"/>
  <c r="I182" i="1"/>
  <c r="I179" i="1"/>
  <c r="I246" i="1"/>
  <c r="I239" i="1"/>
  <c r="I306" i="1"/>
  <c r="I249" i="1"/>
  <c r="I236" i="1"/>
  <c r="I268" i="1"/>
  <c r="I278" i="1"/>
  <c r="I263" i="1"/>
  <c r="I376" i="1"/>
  <c r="I326" i="1"/>
  <c r="I294" i="1"/>
  <c r="I312" i="1"/>
  <c r="I230" i="1"/>
  <c r="I260" i="1"/>
  <c r="I365" i="1"/>
  <c r="I256" i="1"/>
  <c r="I218" i="1"/>
  <c r="I311" i="1"/>
  <c r="I304" i="1"/>
  <c r="I325" i="1"/>
  <c r="I327" i="1"/>
  <c r="I178" i="1"/>
  <c r="I284" i="1"/>
  <c r="I356" i="1"/>
  <c r="I253" i="1"/>
  <c r="I372" i="1"/>
  <c r="I287" i="1"/>
  <c r="I382" i="1"/>
  <c r="I5" i="1"/>
  <c r="I10" i="1"/>
  <c r="I15" i="1"/>
  <c r="I18" i="1"/>
  <c r="I19" i="1"/>
  <c r="I25" i="1"/>
  <c r="I29" i="1"/>
  <c r="I33" i="1"/>
  <c r="I37" i="1"/>
  <c r="I45" i="1"/>
  <c r="I48" i="1"/>
  <c r="I52" i="1"/>
  <c r="I56" i="1"/>
  <c r="I55" i="1"/>
  <c r="I73" i="1"/>
  <c r="I74" i="1"/>
  <c r="I62" i="1"/>
  <c r="I54" i="1"/>
  <c r="I76" i="1"/>
  <c r="I87" i="1"/>
  <c r="I103" i="1"/>
  <c r="I86" i="1"/>
  <c r="I115" i="1"/>
  <c r="I82" i="1"/>
  <c r="I83" i="1"/>
  <c r="I120" i="1"/>
  <c r="I116" i="1"/>
  <c r="I70" i="1"/>
  <c r="I124" i="1"/>
  <c r="I89" i="1"/>
  <c r="I195" i="1"/>
  <c r="I133" i="1"/>
  <c r="I135" i="1"/>
  <c r="I132" i="1"/>
  <c r="I156" i="1"/>
  <c r="I142" i="1"/>
  <c r="I137" i="1"/>
  <c r="I165" i="1"/>
  <c r="I147" i="1"/>
  <c r="I162" i="1"/>
  <c r="I131" i="1"/>
  <c r="I163" i="1"/>
  <c r="I187" i="1"/>
  <c r="I217" i="1"/>
  <c r="I180" i="1"/>
  <c r="I199" i="1"/>
  <c r="I167" i="1"/>
  <c r="I184" i="1"/>
  <c r="I190" i="1"/>
  <c r="I229" i="1"/>
  <c r="I222" i="1"/>
  <c r="I196" i="1"/>
  <c r="I208" i="1"/>
  <c r="I186" i="1"/>
  <c r="I264" i="1"/>
  <c r="I220" i="1"/>
  <c r="I234" i="1"/>
  <c r="I231" i="1"/>
  <c r="I232" i="1"/>
  <c r="I205" i="1"/>
  <c r="I276" i="1"/>
  <c r="I242" i="1"/>
  <c r="I277" i="1"/>
  <c r="I257" i="1"/>
  <c r="I272" i="1"/>
  <c r="I269" i="1"/>
  <c r="I318" i="1"/>
  <c r="I273" i="1"/>
  <c r="I351" i="1"/>
  <c r="I348" i="1"/>
  <c r="I258" i="1"/>
  <c r="I373" i="1"/>
  <c r="I341" i="1"/>
  <c r="I316" i="1"/>
  <c r="I310" i="1"/>
  <c r="I379" i="1"/>
  <c r="I298" i="1"/>
  <c r="I338" i="1"/>
  <c r="I337" i="1"/>
  <c r="I282" i="1"/>
  <c r="I292" i="1"/>
  <c r="I328" i="1"/>
  <c r="I279" i="1"/>
  <c r="I313" i="1"/>
  <c r="I244" i="1"/>
  <c r="I7" i="1"/>
  <c r="I24" i="1"/>
  <c r="I28" i="1"/>
  <c r="I39" i="1"/>
  <c r="I49" i="1"/>
  <c r="I61" i="1"/>
  <c r="I57" i="1"/>
  <c r="I90" i="1"/>
  <c r="I67" i="1"/>
  <c r="I95" i="1"/>
  <c r="I75" i="1"/>
  <c r="I91" i="1"/>
  <c r="I114" i="1"/>
  <c r="I84" i="1"/>
  <c r="I143" i="1"/>
  <c r="I127" i="1"/>
  <c r="I159" i="1"/>
  <c r="I148" i="1"/>
  <c r="I138" i="1"/>
  <c r="I206" i="1"/>
  <c r="I166" i="1"/>
  <c r="I207" i="1"/>
  <c r="I153" i="1"/>
  <c r="I192" i="1"/>
  <c r="I219" i="1"/>
  <c r="I216" i="1"/>
  <c r="I212" i="1"/>
  <c r="I240" i="1"/>
  <c r="I243" i="1"/>
  <c r="I300" i="1"/>
  <c r="I235" i="1"/>
  <c r="I302" i="1"/>
  <c r="I202" i="1"/>
  <c r="I293" i="1"/>
  <c r="I370" i="1"/>
  <c r="I299" i="1"/>
  <c r="I255" i="1"/>
  <c r="I403" i="1"/>
  <c r="I254" i="1"/>
  <c r="I283" i="1"/>
  <c r="I323" i="1"/>
  <c r="I295" i="1"/>
  <c r="I371" i="1"/>
  <c r="I386" i="1"/>
  <c r="I309" i="1"/>
  <c r="I324" i="1"/>
  <c r="I412" i="1"/>
  <c r="I397" i="1"/>
  <c r="I385" i="1"/>
  <c r="I421" i="1"/>
  <c r="I424" i="1"/>
  <c r="I362" i="1"/>
  <c r="I430" i="1"/>
  <c r="I433" i="1"/>
  <c r="I436" i="1"/>
  <c r="I439" i="1"/>
  <c r="I442" i="1"/>
  <c r="I446" i="1"/>
  <c r="I449" i="1"/>
  <c r="I408" i="1"/>
  <c r="I453" i="1"/>
  <c r="I340" i="1"/>
  <c r="I457" i="1"/>
  <c r="I461" i="1"/>
  <c r="I465" i="1"/>
  <c r="I468" i="1"/>
  <c r="I471" i="1"/>
  <c r="I422" i="1"/>
  <c r="I478" i="1"/>
  <c r="I481" i="1"/>
  <c r="I12" i="1"/>
  <c r="I22" i="1"/>
  <c r="I34" i="1"/>
  <c r="I35" i="1"/>
  <c r="I40" i="1"/>
  <c r="I51" i="1"/>
  <c r="I79" i="1"/>
  <c r="I60" i="1"/>
  <c r="I72" i="1"/>
  <c r="I66" i="1"/>
  <c r="I110" i="1"/>
  <c r="I101" i="1"/>
  <c r="I152" i="1"/>
  <c r="I122" i="1"/>
  <c r="I158" i="1"/>
  <c r="I146" i="1"/>
  <c r="I164" i="1"/>
  <c r="I185" i="1"/>
  <c r="I175" i="1"/>
  <c r="I204" i="1"/>
  <c r="I141" i="1"/>
  <c r="I170" i="1"/>
  <c r="I181" i="1"/>
  <c r="I228" i="1"/>
  <c r="I223" i="1"/>
  <c r="I227" i="1"/>
  <c r="I168" i="1"/>
  <c r="I252" i="1"/>
  <c r="I241" i="1"/>
  <c r="I363" i="1"/>
  <c r="I285" i="1"/>
  <c r="I210" i="1"/>
  <c r="I291" i="1"/>
  <c r="I280" i="1"/>
  <c r="I315" i="1"/>
  <c r="I303" i="1"/>
  <c r="I317" i="1"/>
  <c r="I383" i="1"/>
  <c r="I289" i="1"/>
  <c r="I350" i="1"/>
  <c r="I384" i="1"/>
  <c r="I188" i="1"/>
  <c r="I322" i="1"/>
  <c r="I410" i="1"/>
  <c r="I358" i="1"/>
  <c r="I332" i="1"/>
  <c r="I389" i="1"/>
  <c r="I369" i="1"/>
  <c r="I336" i="1"/>
  <c r="I359" i="1"/>
  <c r="I352" i="1"/>
  <c r="I411" i="1"/>
  <c r="I431" i="1"/>
  <c r="I434" i="1"/>
  <c r="I377" i="1"/>
  <c r="I440" i="1"/>
  <c r="I443" i="1"/>
  <c r="I447" i="1"/>
  <c r="I450" i="1"/>
  <c r="I406" i="1"/>
  <c r="I344" i="1"/>
  <c r="I458" i="1"/>
  <c r="I462" i="1"/>
  <c r="I418" i="1"/>
  <c r="I469" i="1"/>
  <c r="I472" i="1"/>
  <c r="I475" i="1"/>
  <c r="I479" i="1"/>
  <c r="I482" i="1"/>
  <c r="I425" i="1"/>
  <c r="I484" i="1"/>
  <c r="I488" i="1"/>
  <c r="I492" i="1"/>
  <c r="I496" i="1"/>
  <c r="I500" i="1"/>
  <c r="I502" i="1"/>
  <c r="I506" i="1"/>
  <c r="I392" i="1"/>
  <c r="I345" i="1"/>
  <c r="I518" i="1"/>
  <c r="I522" i="1"/>
  <c r="I423" i="1"/>
  <c r="I527" i="1"/>
  <c r="I20" i="1"/>
  <c r="I38" i="1"/>
  <c r="I32" i="1"/>
  <c r="I43" i="1"/>
  <c r="I50" i="1"/>
  <c r="I71" i="1"/>
  <c r="I81" i="1"/>
  <c r="I96" i="1"/>
  <c r="I100" i="1"/>
  <c r="I97" i="1"/>
  <c r="I94" i="1"/>
  <c r="I104" i="1"/>
  <c r="I128" i="1"/>
  <c r="I105" i="1"/>
  <c r="I140" i="1"/>
  <c r="I136" i="1"/>
  <c r="I139" i="1"/>
  <c r="I191" i="1"/>
  <c r="I203" i="1"/>
  <c r="I193" i="1"/>
  <c r="I197" i="1"/>
  <c r="I194" i="1"/>
  <c r="I189" i="1"/>
  <c r="I129" i="1"/>
  <c r="I171" i="1"/>
  <c r="I248" i="1"/>
  <c r="I274" i="1"/>
  <c r="I259" i="1"/>
  <c r="I226" i="1"/>
  <c r="I321" i="1"/>
  <c r="I319" i="1"/>
  <c r="I213" i="1"/>
  <c r="I314" i="1"/>
  <c r="I354" i="1"/>
  <c r="I238" i="1"/>
  <c r="I307" i="1"/>
  <c r="I333" i="1"/>
  <c r="I357" i="1"/>
  <c r="I305" i="1"/>
  <c r="I334" i="1"/>
  <c r="I251" i="1"/>
  <c r="I342" i="1"/>
  <c r="I296" i="1"/>
  <c r="I329" i="1"/>
  <c r="I396" i="1"/>
  <c r="I367" i="1"/>
  <c r="I381" i="1"/>
  <c r="I394" i="1"/>
  <c r="I420" i="1"/>
  <c r="I387" i="1"/>
  <c r="I427" i="1"/>
  <c r="I432" i="1"/>
  <c r="I548" i="1"/>
  <c r="I437" i="1"/>
  <c r="I250" i="1"/>
  <c r="I23" i="1"/>
  <c r="I30" i="1"/>
  <c r="I44" i="1"/>
  <c r="I47" i="1"/>
  <c r="I59" i="1"/>
  <c r="I80" i="1"/>
  <c r="I58" i="1"/>
  <c r="I77" i="1"/>
  <c r="I92" i="1"/>
  <c r="I106" i="1"/>
  <c r="I118" i="1"/>
  <c r="I119" i="1"/>
  <c r="I130" i="1"/>
  <c r="I112" i="1"/>
  <c r="I121" i="1"/>
  <c r="I134" i="1"/>
  <c r="I160" i="1"/>
  <c r="I125" i="1"/>
  <c r="I144" i="1"/>
  <c r="I155" i="1"/>
  <c r="I245" i="1"/>
  <c r="I176" i="1"/>
  <c r="I183" i="1"/>
  <c r="I200" i="1"/>
  <c r="I288" i="1"/>
  <c r="I209" i="1"/>
  <c r="I301" i="1"/>
  <c r="I266" i="1"/>
  <c r="I297" i="1"/>
  <c r="I247" i="1"/>
  <c r="I261" i="1"/>
  <c r="I233" i="1"/>
  <c r="I267" i="1"/>
  <c r="I290" i="1"/>
  <c r="I237" i="1"/>
  <c r="I275" i="1"/>
  <c r="I286" i="1"/>
  <c r="I330" i="1"/>
  <c r="I320" i="1"/>
  <c r="I368" i="1"/>
  <c r="I335" i="1"/>
  <c r="I339" i="1"/>
  <c r="I349" i="1"/>
  <c r="I378" i="1"/>
  <c r="I380" i="1"/>
  <c r="I400" i="1"/>
  <c r="I399" i="1"/>
  <c r="I374" i="1"/>
  <c r="I398" i="1"/>
  <c r="I393" i="1"/>
  <c r="I428" i="1"/>
  <c r="I429" i="1"/>
  <c r="I404" i="1"/>
  <c r="I435" i="1"/>
  <c r="I438" i="1"/>
  <c r="I441" i="1"/>
  <c r="I445" i="1"/>
  <c r="I426" i="1"/>
  <c r="I366" i="1"/>
  <c r="I452" i="1"/>
  <c r="I455" i="1"/>
  <c r="I456" i="1"/>
  <c r="I460" i="1"/>
  <c r="I464" i="1"/>
  <c r="I467" i="1"/>
  <c r="I470" i="1"/>
  <c r="I474" i="1"/>
  <c r="I477" i="1"/>
  <c r="I415" i="1"/>
  <c r="I271" i="1"/>
  <c r="I486" i="1"/>
  <c r="I490" i="1"/>
  <c r="I494" i="1"/>
  <c r="I498" i="1"/>
  <c r="I343" i="1"/>
  <c r="I504" i="1"/>
  <c r="I508" i="1"/>
  <c r="I510" i="1"/>
  <c r="I513" i="1"/>
  <c r="I516" i="1"/>
  <c r="I520" i="1"/>
  <c r="I524" i="1"/>
  <c r="I525" i="1"/>
  <c r="I529" i="1"/>
  <c r="I444" i="1"/>
  <c r="I454" i="1"/>
  <c r="I466" i="1"/>
  <c r="I480" i="1"/>
  <c r="I491" i="1"/>
  <c r="I499" i="1"/>
  <c r="I505" i="1"/>
  <c r="I511" i="1"/>
  <c r="I517" i="1"/>
  <c r="I416" i="1"/>
  <c r="I530" i="1"/>
  <c r="I391" i="1"/>
  <c r="I364" i="1"/>
  <c r="I534" i="1"/>
  <c r="I537" i="1"/>
  <c r="I550" i="1"/>
  <c r="I448" i="1"/>
  <c r="I414" i="1"/>
  <c r="I388" i="1"/>
  <c r="I483" i="1"/>
  <c r="I485" i="1"/>
  <c r="I493" i="1"/>
  <c r="I501" i="1"/>
  <c r="I507" i="1"/>
  <c r="I512" i="1"/>
  <c r="I519" i="1"/>
  <c r="I360" i="1"/>
  <c r="I390" i="1"/>
  <c r="I409" i="1"/>
  <c r="I270" i="1"/>
  <c r="I535" i="1"/>
  <c r="I405" i="1"/>
  <c r="I551" i="1"/>
  <c r="I401" i="1"/>
  <c r="I459" i="1"/>
  <c r="I473" i="1"/>
  <c r="I375" i="1"/>
  <c r="I487" i="1"/>
  <c r="I495" i="1"/>
  <c r="I419" i="1"/>
  <c r="I509" i="1"/>
  <c r="I514" i="1"/>
  <c r="I521" i="1"/>
  <c r="I526" i="1"/>
  <c r="I531" i="1"/>
  <c r="I353" i="1"/>
  <c r="I355" i="1"/>
  <c r="I536" i="1"/>
  <c r="I451" i="1"/>
  <c r="I463" i="1"/>
  <c r="I476" i="1"/>
  <c r="I489" i="1"/>
  <c r="I497" i="1"/>
  <c r="I503" i="1"/>
  <c r="I413" i="1"/>
  <c r="I515" i="1"/>
  <c r="I523" i="1"/>
  <c r="I528" i="1"/>
  <c r="I532" i="1"/>
  <c r="I533" i="1"/>
  <c r="I361" i="1"/>
  <c r="I308" i="1"/>
  <c r="I331" i="1"/>
  <c r="I549" i="1"/>
  <c r="I542" i="1"/>
  <c r="I546" i="1"/>
  <c r="I224" i="1"/>
  <c r="I407" i="1"/>
  <c r="I347" i="1"/>
  <c r="I346" i="1"/>
  <c r="I541" i="1"/>
  <c r="I265" i="1"/>
  <c r="I417" i="1"/>
  <c r="I402" i="1"/>
  <c r="I395" i="1"/>
  <c r="I544" i="1"/>
  <c r="I543" i="1"/>
  <c r="I545" i="1"/>
  <c r="I547" i="1"/>
  <c r="I3" i="1"/>
  <c r="I557" i="1" l="1"/>
</calcChain>
</file>

<file path=xl/sharedStrings.xml><?xml version="1.0" encoding="utf-8"?>
<sst xmlns="http://schemas.openxmlformats.org/spreadsheetml/2006/main" count="2778" uniqueCount="1205">
  <si>
    <t>Agency Duns</t>
  </si>
  <si>
    <t>Agency Duns Name</t>
  </si>
  <si>
    <t>Rebate ID</t>
  </si>
  <si>
    <t>00-232-1289</t>
  </si>
  <si>
    <t>Yakima County Fire District #4</t>
  </si>
  <si>
    <t>00-235-3191</t>
  </si>
  <si>
    <t>Yakima County Fire Protection District No. 5</t>
  </si>
  <si>
    <t>00-273-7299</t>
  </si>
  <si>
    <t>Kittitas County</t>
  </si>
  <si>
    <t>00-354-7122</t>
  </si>
  <si>
    <t xml:space="preserve">Public Utility District No 1, Benton County </t>
  </si>
  <si>
    <t>00-615-4546</t>
  </si>
  <si>
    <t>Richland School District #400</t>
  </si>
  <si>
    <t>00-714-5576</t>
  </si>
  <si>
    <t>County of Clark School District 117</t>
  </si>
  <si>
    <t>00-802-2621</t>
  </si>
  <si>
    <t>Bellingham (City of) [WA]</t>
  </si>
  <si>
    <t>00-876-9624</t>
  </si>
  <si>
    <t>Tacoma-Pierce County Health Department</t>
  </si>
  <si>
    <t>00-883-7572</t>
  </si>
  <si>
    <t>Newport (City, of)</t>
  </si>
  <si>
    <t>00-905-1897</t>
  </si>
  <si>
    <t>Walla Walla University</t>
  </si>
  <si>
    <t>00-948-3629</t>
  </si>
  <si>
    <t>City of Seattle - City Light Department</t>
  </si>
  <si>
    <t>00-961-8773</t>
  </si>
  <si>
    <t>City of Bingen</t>
  </si>
  <si>
    <t>01-019-8117</t>
  </si>
  <si>
    <t>Seattle Housing Authority</t>
  </si>
  <si>
    <t>01-020-3644</t>
  </si>
  <si>
    <t>Yakima County, Washington</t>
  </si>
  <si>
    <t>01-020-5078</t>
  </si>
  <si>
    <t>Spokane County, WA</t>
  </si>
  <si>
    <t>01-020-5169</t>
  </si>
  <si>
    <t>01-020-7504</t>
  </si>
  <si>
    <t>Tukwila (City of) [WA]</t>
  </si>
  <si>
    <t>01-127-0246</t>
  </si>
  <si>
    <t>North Franklin School District #51</t>
  </si>
  <si>
    <t>01-224-5197</t>
  </si>
  <si>
    <t>Wahluke School District #73</t>
  </si>
  <si>
    <t>01-258-0247</t>
  </si>
  <si>
    <t>Hoquiam School District No. 28</t>
  </si>
  <si>
    <t>01-312-3237</t>
  </si>
  <si>
    <t>Auburn School District #408</t>
  </si>
  <si>
    <t>01-340-8786</t>
  </si>
  <si>
    <t>Tukwila School District no. 406</t>
  </si>
  <si>
    <t>01-351-0255</t>
  </si>
  <si>
    <t>City of Forks</t>
  </si>
  <si>
    <t>01-358-0022</t>
  </si>
  <si>
    <t>Bainbridge Island School District</t>
  </si>
  <si>
    <t>01-428-0965</t>
  </si>
  <si>
    <t>City of Edmonds (WA)</t>
  </si>
  <si>
    <t>01-436-5621</t>
  </si>
  <si>
    <t>Gig Harbor (City of) [WA]</t>
  </si>
  <si>
    <t>01-487-3942</t>
  </si>
  <si>
    <t>Port of Anacortes</t>
  </si>
  <si>
    <t>01-869-5762</t>
  </si>
  <si>
    <t>Snohomish County Fire Protection District No. 28</t>
  </si>
  <si>
    <t>01-893-0750</t>
  </si>
  <si>
    <t>Orting School District No. 344</t>
  </si>
  <si>
    <t>01-959-3854</t>
  </si>
  <si>
    <t>City of Montesano</t>
  </si>
  <si>
    <t>02-024-4976</t>
  </si>
  <si>
    <t>Housing Authority of the County of King</t>
  </si>
  <si>
    <t>02-024-5247</t>
  </si>
  <si>
    <t>Lummi Indian Business Council</t>
  </si>
  <si>
    <t>02-025-3613</t>
  </si>
  <si>
    <t>Kent (City of)</t>
  </si>
  <si>
    <t>02-025-6061</t>
  </si>
  <si>
    <t>City of Ocean Shores</t>
  </si>
  <si>
    <t>02-132-5014</t>
  </si>
  <si>
    <t>Tahoma School District No 409</t>
  </si>
  <si>
    <t>02-233-8883</t>
  </si>
  <si>
    <t>Bothell (City of) [WA]</t>
  </si>
  <si>
    <t>02-246-0828</t>
  </si>
  <si>
    <t>Sultan School District No. 311</t>
  </si>
  <si>
    <t>02-260-1777</t>
  </si>
  <si>
    <t>Whatcom County Rural Library District</t>
  </si>
  <si>
    <t>02-282-9899</t>
  </si>
  <si>
    <t>City of Redmond</t>
  </si>
  <si>
    <t>02-283-6571</t>
  </si>
  <si>
    <t>Northport School District #211</t>
  </si>
  <si>
    <t>02-326-8964</t>
  </si>
  <si>
    <t>City of Poulsbo</t>
  </si>
  <si>
    <t>02-327-7767</t>
  </si>
  <si>
    <t>Bainbridge Island, City of [WA]</t>
  </si>
  <si>
    <t>02-330-5659</t>
  </si>
  <si>
    <t xml:space="preserve">City of Roslyn </t>
  </si>
  <si>
    <t>02-342-2124</t>
  </si>
  <si>
    <t>White Salmon, City of</t>
  </si>
  <si>
    <t>02-414-6032</t>
  </si>
  <si>
    <t xml:space="preserve">Skagit Council of Government </t>
  </si>
  <si>
    <t>02-476-4870</t>
  </si>
  <si>
    <t>Eatonville (Town of)</t>
  </si>
  <si>
    <t>02-521-7126</t>
  </si>
  <si>
    <t>City of Burlington (WA)</t>
  </si>
  <si>
    <t>02-564-4105</t>
  </si>
  <si>
    <t>City of Stevenson, WA</t>
  </si>
  <si>
    <t>02-571-1099</t>
  </si>
  <si>
    <t>Bridgeport, City of [WA]</t>
  </si>
  <si>
    <t>02-577-2070</t>
  </si>
  <si>
    <t>Snohomish, City of [WA]</t>
  </si>
  <si>
    <t>02-947-6560</t>
  </si>
  <si>
    <t>Lake Stevens Fire</t>
  </si>
  <si>
    <t>03-025-8615</t>
  </si>
  <si>
    <t>City of Republic, WA</t>
  </si>
  <si>
    <t>03-078-3757</t>
  </si>
  <si>
    <t>Clark (County of)</t>
  </si>
  <si>
    <t>03-147-4720</t>
  </si>
  <si>
    <t>Yakima Valley Office of Emergency Management</t>
  </si>
  <si>
    <t>03-294-2575</t>
  </si>
  <si>
    <t>Auburn (City of)</t>
  </si>
  <si>
    <t>03-421-8081</t>
  </si>
  <si>
    <t>East Wenatchee Water District</t>
  </si>
  <si>
    <t>03-613-4463</t>
  </si>
  <si>
    <t>Lewis-Mason-Thurston Area Agency on Aging</t>
  </si>
  <si>
    <t>03-742-0460</t>
  </si>
  <si>
    <t>Snohomish County Public Transportation Benefit Area Corporation</t>
  </si>
  <si>
    <t>03-799-3714</t>
  </si>
  <si>
    <t>City of Anacortes</t>
  </si>
  <si>
    <t>03-799-9885</t>
  </si>
  <si>
    <t>City of Lynnwood</t>
  </si>
  <si>
    <t>03-851-7355</t>
  </si>
  <si>
    <t>Tumwater (City of) [WA]</t>
  </si>
  <si>
    <t>03-926-9899</t>
  </si>
  <si>
    <t>City of Monroe [WA]</t>
  </si>
  <si>
    <t>03-927-3495</t>
  </si>
  <si>
    <t>City of Blaine, WA</t>
  </si>
  <si>
    <t>04-017-2645</t>
  </si>
  <si>
    <t>Vashon Island School District No 402</t>
  </si>
  <si>
    <t>04-018-7924</t>
  </si>
  <si>
    <t>Port of Walla Walla, WA</t>
  </si>
  <si>
    <t>04-049-3108</t>
  </si>
  <si>
    <t xml:space="preserve">North Olympic Library System </t>
  </si>
  <si>
    <t>04-133-4368</t>
  </si>
  <si>
    <t>Snohomish County Public Utility District No. 1</t>
  </si>
  <si>
    <t>04-278-0292</t>
  </si>
  <si>
    <t>Clallam County Fire Protection District No. 3</t>
  </si>
  <si>
    <t>04-403-2639</t>
  </si>
  <si>
    <t>Port of Port Angeles</t>
  </si>
  <si>
    <t>04-493-8447</t>
  </si>
  <si>
    <t>Clark County Public Transportation Benefit Area</t>
  </si>
  <si>
    <t>04-515-9365</t>
  </si>
  <si>
    <t>Highline Water District</t>
  </si>
  <si>
    <t>04-568-5310</t>
  </si>
  <si>
    <t>Covington Water District</t>
  </si>
  <si>
    <t>04-660-5341</t>
  </si>
  <si>
    <t>West Sound Utility District</t>
  </si>
  <si>
    <t>04-713-3541</t>
  </si>
  <si>
    <t>Kittitas Reclamation District</t>
  </si>
  <si>
    <t>04-980-0600</t>
  </si>
  <si>
    <t>Port of Vancouver, USA</t>
  </si>
  <si>
    <t>05-015-4525</t>
  </si>
  <si>
    <t>Intercity Transit</t>
  </si>
  <si>
    <t>05-224-2427</t>
  </si>
  <si>
    <t>Port of Skamania County</t>
  </si>
  <si>
    <t>05-258-2640</t>
  </si>
  <si>
    <t>Mountlake Terrace (City of)</t>
  </si>
  <si>
    <t>05-261-2066</t>
  </si>
  <si>
    <t>Snohomish County Fire Protection District #1</t>
  </si>
  <si>
    <t>05-292-0410</t>
  </si>
  <si>
    <t>Snohomish County Fire Protection District No 26</t>
  </si>
  <si>
    <t>Tacoma School District No. 10</t>
  </si>
  <si>
    <t>05-340-4059</t>
  </si>
  <si>
    <t>Spokane County Library District</t>
  </si>
  <si>
    <t>05-360-8196</t>
  </si>
  <si>
    <t xml:space="preserve">Klickitat County </t>
  </si>
  <si>
    <t>05-496-5553</t>
  </si>
  <si>
    <t>Columbia County (Public Works)</t>
  </si>
  <si>
    <t>05-533-3629</t>
  </si>
  <si>
    <t xml:space="preserve">Walla Walla County Fire Protection District # 3 </t>
  </si>
  <si>
    <t>05-548-5379</t>
  </si>
  <si>
    <t>Port of Bellingham</t>
  </si>
  <si>
    <t>05-569-7239</t>
  </si>
  <si>
    <t>Bremerton School District # 100</t>
  </si>
  <si>
    <t>05-630-7697</t>
  </si>
  <si>
    <t>City of Mercer Island</t>
  </si>
  <si>
    <t>05-730-7456</t>
  </si>
  <si>
    <t>City of Everett</t>
  </si>
  <si>
    <t>05-753-1253</t>
  </si>
  <si>
    <t>City of Spokane</t>
  </si>
  <si>
    <t>05-861-4496</t>
  </si>
  <si>
    <t>Spokane Airports</t>
  </si>
  <si>
    <t>05-966-6644</t>
  </si>
  <si>
    <t>Housing Authority of the City of Bremerton</t>
  </si>
  <si>
    <t>06-004-1985</t>
  </si>
  <si>
    <t>Ellensburg (City of) [WA]</t>
  </si>
  <si>
    <t>06-004-4641</t>
  </si>
  <si>
    <t>Whatcom County</t>
  </si>
  <si>
    <t>06-294-5057</t>
  </si>
  <si>
    <t>Des Moines Pool Metropolitan Park District</t>
  </si>
  <si>
    <t>06-334-3438</t>
  </si>
  <si>
    <t>Soos Creek Water and Sewer District</t>
  </si>
  <si>
    <t>06-335-4146</t>
  </si>
  <si>
    <t>Lakehaven Utility District</t>
  </si>
  <si>
    <t>06-335-8568</t>
  </si>
  <si>
    <t xml:space="preserve">Southwest Suburban Sewer District </t>
  </si>
  <si>
    <t>06-336-5092</t>
  </si>
  <si>
    <t>Port of Everett</t>
  </si>
  <si>
    <t>06-526-1919</t>
  </si>
  <si>
    <t>Southwest Clean Air Agency</t>
  </si>
  <si>
    <t>06-526-7754</t>
  </si>
  <si>
    <t>Public Utility District No. 1 of Franklin County</t>
  </si>
  <si>
    <t>06-716-6850</t>
  </si>
  <si>
    <t>Ronald Wastewater District</t>
  </si>
  <si>
    <t>06-717-2312</t>
  </si>
  <si>
    <t>Alderwood Water and Wastewater District</t>
  </si>
  <si>
    <t>06-876-1873</t>
  </si>
  <si>
    <t>Battle Ground School District No. 119</t>
  </si>
  <si>
    <t>06-958-0751</t>
  </si>
  <si>
    <t>Mason County</t>
  </si>
  <si>
    <t>06-958-6980</t>
  </si>
  <si>
    <t xml:space="preserve">Tenino School District </t>
  </si>
  <si>
    <t>07-005-2444</t>
  </si>
  <si>
    <t>Lincoln County</t>
  </si>
  <si>
    <t>07-005-8144</t>
  </si>
  <si>
    <t>City of Sumner</t>
  </si>
  <si>
    <t>07-040-3969</t>
  </si>
  <si>
    <t>Franklin County Washington</t>
  </si>
  <si>
    <t>07-096-5702</t>
  </si>
  <si>
    <t>Wenatchee School District #246</t>
  </si>
  <si>
    <t>07-096-6528</t>
  </si>
  <si>
    <t>North City Water District fka: Shoreline Water District</t>
  </si>
  <si>
    <t>07-183-7728</t>
  </si>
  <si>
    <t>Thurston (County of)</t>
  </si>
  <si>
    <t>07-183-8924</t>
  </si>
  <si>
    <t>Issaquah School District No. 411</t>
  </si>
  <si>
    <t>07-183-9492</t>
  </si>
  <si>
    <t>Skagit County</t>
  </si>
  <si>
    <t>07-184-0219</t>
  </si>
  <si>
    <t>Adams County</t>
  </si>
  <si>
    <t>07-184-1498</t>
  </si>
  <si>
    <t>Aberdeen (City of) Washington</t>
  </si>
  <si>
    <t>07-184-2611</t>
  </si>
  <si>
    <t>Bellevue (City of) [WA]</t>
  </si>
  <si>
    <t>07-184-6646</t>
  </si>
  <si>
    <t>Puyallup School District No. 003</t>
  </si>
  <si>
    <t>07-184-6877</t>
  </si>
  <si>
    <t>Walla Walla Community College</t>
  </si>
  <si>
    <t>07-185-0887</t>
  </si>
  <si>
    <t>Pierce County</t>
  </si>
  <si>
    <t>07-185-1513</t>
  </si>
  <si>
    <t>Public Utility District No. 2 of Pacific County</t>
  </si>
  <si>
    <t>07-185-5191</t>
  </si>
  <si>
    <t>Kitsap County</t>
  </si>
  <si>
    <t>07-204-3917</t>
  </si>
  <si>
    <t>City of Union Gap</t>
  </si>
  <si>
    <t>07-393-5913</t>
  </si>
  <si>
    <t>Seattle School District No. 1</t>
  </si>
  <si>
    <t>07-573-2198</t>
  </si>
  <si>
    <t>City of Olympia</t>
  </si>
  <si>
    <t>Renton School District No 403</t>
  </si>
  <si>
    <t>07-574-6545</t>
  </si>
  <si>
    <t>City of Wenatchee</t>
  </si>
  <si>
    <t>07-574-7667</t>
  </si>
  <si>
    <t>King County [Washington]</t>
  </si>
  <si>
    <t>07-664-1927</t>
  </si>
  <si>
    <t>Steilacoom (Town of)</t>
  </si>
  <si>
    <t>07-665-8673</t>
  </si>
  <si>
    <t>City of Marysville</t>
  </si>
  <si>
    <t>07-688-3789</t>
  </si>
  <si>
    <t>Prosser Fire District #3</t>
  </si>
  <si>
    <t>07-820-7065</t>
  </si>
  <si>
    <t xml:space="preserve">King County Water District No. 111 </t>
  </si>
  <si>
    <t>07-821-2651</t>
  </si>
  <si>
    <t>Yakima (City of)</t>
  </si>
  <si>
    <t>07-842-6083</t>
  </si>
  <si>
    <t>Washington Health Benefit Exchange</t>
  </si>
  <si>
    <t>07-859-8433</t>
  </si>
  <si>
    <t>Southwest Washington Behavioral Health Regional Support Network</t>
  </si>
  <si>
    <t>07-861-2168</t>
  </si>
  <si>
    <t>South Sound 911</t>
  </si>
  <si>
    <t>07-868-9638</t>
  </si>
  <si>
    <t>Washington State Consolidated Technology Services</t>
  </si>
  <si>
    <t>07-924-5767</t>
  </si>
  <si>
    <t>Metropolitan Park District of Tacoma</t>
  </si>
  <si>
    <t>07-925-3233</t>
  </si>
  <si>
    <t>Olympic View Water and Sewer District</t>
  </si>
  <si>
    <t>07-925-7150</t>
  </si>
  <si>
    <t>Clover Park School DIstrict #400</t>
  </si>
  <si>
    <t>07-927-2555</t>
  </si>
  <si>
    <t>Lewis County</t>
  </si>
  <si>
    <t>07-929-3838</t>
  </si>
  <si>
    <t>North Thurston Public Schools</t>
  </si>
  <si>
    <t>08-148-0964</t>
  </si>
  <si>
    <t>Northshore School District #417</t>
  </si>
  <si>
    <t>08-148-8736</t>
  </si>
  <si>
    <t>Puyallup (City of) [WA]</t>
  </si>
  <si>
    <t>08-192-7493</t>
  </si>
  <si>
    <t>Midway Sewer District</t>
  </si>
  <si>
    <t>08-192-7691</t>
  </si>
  <si>
    <t>City of Mukilteo</t>
  </si>
  <si>
    <t>08-192-9168</t>
  </si>
  <si>
    <t>Duvall (City of) [WA]</t>
  </si>
  <si>
    <t>08-193-2790</t>
  </si>
  <si>
    <t>Port Orchard (City of) [WA]</t>
  </si>
  <si>
    <t>08-197-1855</t>
  </si>
  <si>
    <t>City of North Bonneville</t>
  </si>
  <si>
    <t>08-197-6292</t>
  </si>
  <si>
    <t>Cowlitz County</t>
  </si>
  <si>
    <t>08-251-1080</t>
  </si>
  <si>
    <t>Kitsap County Fire Protection District No. 18</t>
  </si>
  <si>
    <t>08-251-1296</t>
  </si>
  <si>
    <t>North Whatcom Fire &amp; Rescue</t>
  </si>
  <si>
    <t>08-373-6009</t>
  </si>
  <si>
    <t>Grays Harbor Communications Center</t>
  </si>
  <si>
    <t>08-441-4127</t>
  </si>
  <si>
    <t>Mukilteo Water and Wastewater District</t>
  </si>
  <si>
    <t>08-519-6053</t>
  </si>
  <si>
    <t>Bethel Public Schools #403</t>
  </si>
  <si>
    <t>08-524-8375</t>
  </si>
  <si>
    <t>Yelm Community Schools</t>
  </si>
  <si>
    <t>08-683-1146</t>
  </si>
  <si>
    <t>Snohomish Health District</t>
  </si>
  <si>
    <t>08-758-9842</t>
  </si>
  <si>
    <t>City of Port Townsend</t>
  </si>
  <si>
    <t>08-838-1376</t>
  </si>
  <si>
    <t>Washington State Conservation Commission</t>
  </si>
  <si>
    <t>08-865-6033</t>
  </si>
  <si>
    <t>Washington State Board of Accountancy</t>
  </si>
  <si>
    <t>08-895-8116</t>
  </si>
  <si>
    <t>Washington State Board of Tax Appeals</t>
  </si>
  <si>
    <t>08-992-9699</t>
  </si>
  <si>
    <t>Grant County Port District 10</t>
  </si>
  <si>
    <t>09-227-5858</t>
  </si>
  <si>
    <t>City of Prosser</t>
  </si>
  <si>
    <t>09-227-8894</t>
  </si>
  <si>
    <t>Renton (City of)</t>
  </si>
  <si>
    <t>09-288-0103</t>
  </si>
  <si>
    <t xml:space="preserve">Sunnyside School District # 201 </t>
  </si>
  <si>
    <t>09-288-5516</t>
  </si>
  <si>
    <t>Mukilteo School District No.006</t>
  </si>
  <si>
    <t>09-368-0502</t>
  </si>
  <si>
    <t>Mead School District No. 354</t>
  </si>
  <si>
    <t>09-571-9829</t>
  </si>
  <si>
    <t>Milton, City of</t>
  </si>
  <si>
    <t>09-572-2815</t>
  </si>
  <si>
    <t>Northeast Tri County Health District</t>
  </si>
  <si>
    <t>09-725-4312</t>
  </si>
  <si>
    <t>Grays Harbor Transportation Authority</t>
  </si>
  <si>
    <t>09-782-9618</t>
  </si>
  <si>
    <t>Northshore Utility District</t>
  </si>
  <si>
    <t>09-983-0143</t>
  </si>
  <si>
    <t>Educational Service District No. 171</t>
  </si>
  <si>
    <t>09-983-6058</t>
  </si>
  <si>
    <t>Walla Walla (City of)</t>
  </si>
  <si>
    <t>10-008-0548</t>
  </si>
  <si>
    <t>Granite Falls School District No. 332</t>
  </si>
  <si>
    <t>10-008-0670</t>
  </si>
  <si>
    <t>Lake Stevens School District No. 4</t>
  </si>
  <si>
    <t>10-008-0886</t>
  </si>
  <si>
    <t>North Kitsap School District #400</t>
  </si>
  <si>
    <t>10-056-5399</t>
  </si>
  <si>
    <t>Longview School District No. 122</t>
  </si>
  <si>
    <t>10-067-4506</t>
  </si>
  <si>
    <t>Central Valley School District #356</t>
  </si>
  <si>
    <t>10-067-4571</t>
  </si>
  <si>
    <t>Crescent School District No 313</t>
  </si>
  <si>
    <t>10-067-4969</t>
  </si>
  <si>
    <t>Sedro-Woolley School District No. 101</t>
  </si>
  <si>
    <t>10-067-5081</t>
  </si>
  <si>
    <t>White River School District No. 416</t>
  </si>
  <si>
    <t>10-302-1895</t>
  </si>
  <si>
    <t>Camas (City of) [WA]</t>
  </si>
  <si>
    <t>10-462-4395</t>
  </si>
  <si>
    <t>King County Fire Protection District No. 39</t>
  </si>
  <si>
    <t>10-530-8519</t>
  </si>
  <si>
    <t>City of Fife, Washington</t>
  </si>
  <si>
    <t>Clallam County</t>
  </si>
  <si>
    <t>11-517-1589</t>
  </si>
  <si>
    <t xml:space="preserve">Educational Service District 105 </t>
  </si>
  <si>
    <t>11-684-8412</t>
  </si>
  <si>
    <t>Lake Washington Institute of Technology</t>
  </si>
  <si>
    <t>12-241-2310</t>
  </si>
  <si>
    <t>Cascade Water Alliance</t>
  </si>
  <si>
    <t>12-817-9798</t>
  </si>
  <si>
    <t>City of Maple Valley</t>
  </si>
  <si>
    <t>12-991-0709</t>
  </si>
  <si>
    <t>Sequim (City of) [WA]</t>
  </si>
  <si>
    <t>13-098-6214</t>
  </si>
  <si>
    <t>13-159-2961</t>
  </si>
  <si>
    <t>Grays Harbor Fire Protection District 16</t>
  </si>
  <si>
    <t>13-416-1517</t>
  </si>
  <si>
    <t>Franklin County Emergency Management</t>
  </si>
  <si>
    <t>13-720-1070</t>
  </si>
  <si>
    <t>Pierce County Housing Authority</t>
  </si>
  <si>
    <t>14-003-5481</t>
  </si>
  <si>
    <t>Yakima County Fire Protection District 12</t>
  </si>
  <si>
    <t>14-076-7349</t>
  </si>
  <si>
    <t>Lynnwood Public Facilities District</t>
  </si>
  <si>
    <t>14-394-6643</t>
  </si>
  <si>
    <t>King County Fire Protection District #20</t>
  </si>
  <si>
    <t>14-768-0404</t>
  </si>
  <si>
    <t>City of Edgewood</t>
  </si>
  <si>
    <t>14-834-4047</t>
  </si>
  <si>
    <t>City of Port Angeles (WA)</t>
  </si>
  <si>
    <t>14-863-4640</t>
  </si>
  <si>
    <t>City of Vader</t>
  </si>
  <si>
    <t>15-128-9464</t>
  </si>
  <si>
    <t xml:space="preserve">North Country Emergency Medical Service District </t>
  </si>
  <si>
    <t>15-211-3528</t>
  </si>
  <si>
    <t xml:space="preserve">Yakima County Mosquito Control District #1 </t>
  </si>
  <si>
    <t>15-225-2623</t>
  </si>
  <si>
    <t>Town of Bucoda</t>
  </si>
  <si>
    <t>15-574-7561</t>
  </si>
  <si>
    <t>Whatcom Transportation Authority</t>
  </si>
  <si>
    <t>15-913-8064</t>
  </si>
  <si>
    <t>Kitsap Rural Library District</t>
  </si>
  <si>
    <t>15-914-1993</t>
  </si>
  <si>
    <t>Eatonville School District #404</t>
  </si>
  <si>
    <t>16-147-9803</t>
  </si>
  <si>
    <t>Spokane County Fire Protection District 9</t>
  </si>
  <si>
    <t>16-147-9860</t>
  </si>
  <si>
    <t>Spokane County Fire Protection District No. 8</t>
  </si>
  <si>
    <t>16-148-0405</t>
  </si>
  <si>
    <t>Spokane Fire Protection District # 3</t>
  </si>
  <si>
    <t>16-915-6882</t>
  </si>
  <si>
    <t>King County Law Library</t>
  </si>
  <si>
    <t>16-916-4845</t>
  </si>
  <si>
    <t xml:space="preserve">LAKE WHATCOM WATER AND SEWER DISTRICT </t>
  </si>
  <si>
    <t>16-916-7202</t>
  </si>
  <si>
    <t>Kitsap Public Health District</t>
  </si>
  <si>
    <t>16-917-4711</t>
  </si>
  <si>
    <t xml:space="preserve">City of Napavine </t>
  </si>
  <si>
    <t>17-709-4588</t>
  </si>
  <si>
    <t>Bonney Lake (City of)</t>
  </si>
  <si>
    <t>17-774-7516</t>
  </si>
  <si>
    <t>Walla Walla County Fire Protection District #5</t>
  </si>
  <si>
    <t>18-049-6846</t>
  </si>
  <si>
    <t xml:space="preserve">Public Utility District No. 1 of Stevens County </t>
  </si>
  <si>
    <t>18-686-2652</t>
  </si>
  <si>
    <t>Woodland School District  #404</t>
  </si>
  <si>
    <t>18-759-3806</t>
  </si>
  <si>
    <t>Gray's Harbor Fire Protection District No 5</t>
  </si>
  <si>
    <t>19-454-7881</t>
  </si>
  <si>
    <t>Puget Sound Educational Service District 121</t>
  </si>
  <si>
    <t>19-682-2688</t>
  </si>
  <si>
    <t>City of Kirkland</t>
  </si>
  <si>
    <t>19-740-4098</t>
  </si>
  <si>
    <t>Yakima Valley Conference of Governments</t>
  </si>
  <si>
    <t>36-159-1431</t>
  </si>
  <si>
    <t>Granite Falls, City of</t>
  </si>
  <si>
    <t>36-247-2144</t>
  </si>
  <si>
    <t>Housing Authority of The City of Tacoma</t>
  </si>
  <si>
    <t>36-322-6007</t>
  </si>
  <si>
    <t>Cowlitz County Fire District #1</t>
  </si>
  <si>
    <t>55-684-6715</t>
  </si>
  <si>
    <t>Benton County Fire Protection District No 2</t>
  </si>
  <si>
    <t>55-685-2325</t>
  </si>
  <si>
    <t>Benton County Fire Protection District # 4</t>
  </si>
  <si>
    <t>60-289-8942</t>
  </si>
  <si>
    <t>Franklin County Auditor's Office</t>
  </si>
  <si>
    <t>60-583-9117</t>
  </si>
  <si>
    <t>Washington Association of Sheriff's &amp; Police Chief</t>
  </si>
  <si>
    <t>61-198-7066</t>
  </si>
  <si>
    <t>Thurston County Fire Protection District 8</t>
  </si>
  <si>
    <t>61-200-6338</t>
  </si>
  <si>
    <t>Spokane Housing Authority</t>
  </si>
  <si>
    <t>61-250-9901</t>
  </si>
  <si>
    <t>City of Federal Way</t>
  </si>
  <si>
    <t>61-254-6408</t>
  </si>
  <si>
    <t>Yacolt (Town of) WA</t>
  </si>
  <si>
    <t>61-892-8951</t>
  </si>
  <si>
    <t xml:space="preserve">Grays Harbor County Fire Protection District #2 </t>
  </si>
  <si>
    <t>61-925-8297</t>
  </si>
  <si>
    <t>South Whidbey Fire/EMS</t>
  </si>
  <si>
    <t>61-960-2241</t>
  </si>
  <si>
    <t>Franklin County Fire Protection District # 3</t>
  </si>
  <si>
    <t>62-085-0631</t>
  </si>
  <si>
    <t xml:space="preserve">South Kitsap Fire and Rescue </t>
  </si>
  <si>
    <t>62-094-7056</t>
  </si>
  <si>
    <t>Klickitat County Fire Protection District #4</t>
  </si>
  <si>
    <t>62-096-3848</t>
  </si>
  <si>
    <t>Central Kitsap Fire and Rescue</t>
  </si>
  <si>
    <t>62-129-7449</t>
  </si>
  <si>
    <t>Pierce County Fire Protection District #6</t>
  </si>
  <si>
    <t>62-413-7068</t>
  </si>
  <si>
    <t>Clark County Fire Protection District No. 6</t>
  </si>
  <si>
    <t>62-434-9254</t>
  </si>
  <si>
    <t>Whatcom Council of Governments</t>
  </si>
  <si>
    <t>62-697-5254</t>
  </si>
  <si>
    <t>62-752-9142</t>
  </si>
  <si>
    <t>Cowlitz 2 Fire and Rescue</t>
  </si>
  <si>
    <t>78-153-3781</t>
  </si>
  <si>
    <t>Snohomish County Fire Protection District #3</t>
  </si>
  <si>
    <t>78-183-4478</t>
  </si>
  <si>
    <t>Snohomish County Fire Protection District # 7</t>
  </si>
  <si>
    <t>78-211-6594</t>
  </si>
  <si>
    <t>Bainbridge Island Metropolitan Park and Recreation</t>
  </si>
  <si>
    <t>78-289-8332</t>
  </si>
  <si>
    <t>Spokane County Fire Protection District #13</t>
  </si>
  <si>
    <t>78-627-0389</t>
  </si>
  <si>
    <t>Pierce County Rural Library District</t>
  </si>
  <si>
    <t>78-722-7938</t>
  </si>
  <si>
    <t>Washington State Transit Insurance Pool</t>
  </si>
  <si>
    <t>78-932-3446</t>
  </si>
  <si>
    <t>State of Washington Supreme Court</t>
  </si>
  <si>
    <t>79-244-2550</t>
  </si>
  <si>
    <t xml:space="preserve">Washington School Informatin Processing Cooperative </t>
  </si>
  <si>
    <t>79-255-7977</t>
  </si>
  <si>
    <t>Housing Authority of Island County</t>
  </si>
  <si>
    <t>79-480-5390</t>
  </si>
  <si>
    <t>King County Water District 119</t>
  </si>
  <si>
    <t>79-637-1941</t>
  </si>
  <si>
    <t>Valley Regional Fire Authority</t>
  </si>
  <si>
    <t>79-736-3595</t>
  </si>
  <si>
    <t>Northwest Regional Council</t>
  </si>
  <si>
    <t>79-900-1839</t>
  </si>
  <si>
    <t>Whatcom County Fire Protection District 5</t>
  </si>
  <si>
    <t>79-934-5186</t>
  </si>
  <si>
    <t>Tacoma-Pierce County Employment and Training Conso</t>
  </si>
  <si>
    <t>79-989-6493</t>
  </si>
  <si>
    <t>Grays Harbor County Sheriff's Dept</t>
  </si>
  <si>
    <t>80-047-8633</t>
  </si>
  <si>
    <t>Olympia School District No. 111</t>
  </si>
  <si>
    <t>80-569-5611</t>
  </si>
  <si>
    <t>Oak Harbor School District No 201</t>
  </si>
  <si>
    <t>80-837-4248</t>
  </si>
  <si>
    <t>King County Rural Library District</t>
  </si>
  <si>
    <t>80-838-6432</t>
  </si>
  <si>
    <t>King County Fire Protection District #44</t>
  </si>
  <si>
    <t>80-880-4843</t>
  </si>
  <si>
    <t>Washington Schools Risk Management Pool</t>
  </si>
  <si>
    <t>80-888-2302</t>
  </si>
  <si>
    <t>State of Washington Department of Commerce</t>
  </si>
  <si>
    <t>80-888-3052</t>
  </si>
  <si>
    <t>Washington Department of Fish and Wildlife</t>
  </si>
  <si>
    <t>80-888-3235</t>
  </si>
  <si>
    <t>Washington State Department of Labor &amp; Industries</t>
  </si>
  <si>
    <t>80-888-3482</t>
  </si>
  <si>
    <t>Washington State Parks and Recreation Commission</t>
  </si>
  <si>
    <t>80-888-3854</t>
  </si>
  <si>
    <t>Washington State Patrol</t>
  </si>
  <si>
    <t>80-890-7562</t>
  </si>
  <si>
    <t>Cowlitz County Fire Protection District No. 6</t>
  </si>
  <si>
    <t>82-955-4836</t>
  </si>
  <si>
    <t>East Pierce Fire &amp; Rescue</t>
  </si>
  <si>
    <t>83-541-9656</t>
  </si>
  <si>
    <t>Sunnyside (City of) WA</t>
  </si>
  <si>
    <t>83-608-7502</t>
  </si>
  <si>
    <t>Pierce College</t>
  </si>
  <si>
    <t>83-631-6331</t>
  </si>
  <si>
    <t>Public Utility District No. 1 of Snohomish County</t>
  </si>
  <si>
    <t>84-155-8682</t>
  </si>
  <si>
    <t>Skagit County Hospital District No. 304</t>
  </si>
  <si>
    <t>84-811-9681</t>
  </si>
  <si>
    <t>Goldendale School District No. 404, WA</t>
  </si>
  <si>
    <t>87-748-0272</t>
  </si>
  <si>
    <t>Lott Alliance</t>
  </si>
  <si>
    <t>87-941-6162</t>
  </si>
  <si>
    <t>Cowlitz County Fire Protection District # 5</t>
  </si>
  <si>
    <t>87-977-2812</t>
  </si>
  <si>
    <t>Columbia River Gorge Commission</t>
  </si>
  <si>
    <t>88-417-4020</t>
  </si>
  <si>
    <t>Everett (City of) [WA]</t>
  </si>
  <si>
    <t>94-008-9667</t>
  </si>
  <si>
    <t>Pierce County Fire Protection District 16</t>
  </si>
  <si>
    <t>94-019-5431</t>
  </si>
  <si>
    <t>Point Roberts Water District #4</t>
  </si>
  <si>
    <t>94-289-9915</t>
  </si>
  <si>
    <t>Pierce County Public Transportation Benefit Area Corporation</t>
  </si>
  <si>
    <t>94-352-4868</t>
  </si>
  <si>
    <t>Birch Bay Water &amp; Sewer District</t>
  </si>
  <si>
    <t>95-838-6666</t>
  </si>
  <si>
    <t>North Sound Regional Support Network</t>
  </si>
  <si>
    <t>95-842-7239</t>
  </si>
  <si>
    <t>Central Puget Sound Regional Transit Authority</t>
  </si>
  <si>
    <t>95-965-1357</t>
  </si>
  <si>
    <t>Clark County Fire Protection District No. 13</t>
  </si>
  <si>
    <t>96-185-9345</t>
  </si>
  <si>
    <t>Shoreline (City of)</t>
  </si>
  <si>
    <t>96-197-1397</t>
  </si>
  <si>
    <t>Town of Wilkeson</t>
  </si>
  <si>
    <t>96-350-6659</t>
  </si>
  <si>
    <t>Peninsula Metropolitan Park District</t>
  </si>
  <si>
    <t>96-390-3286</t>
  </si>
  <si>
    <t xml:space="preserve">South Correctional Entity (SCORE) </t>
  </si>
  <si>
    <t>96-422-4059</t>
  </si>
  <si>
    <t>Whatcom County Fire Protection District No. 7</t>
  </si>
  <si>
    <t>96-443-9012</t>
  </si>
  <si>
    <t>Tacoma (City of)</t>
  </si>
  <si>
    <t>96-855-8416</t>
  </si>
  <si>
    <t>Sedro-Woolley, City of [WA]</t>
  </si>
  <si>
    <t>Washington State Department of Transportation</t>
  </si>
  <si>
    <t>Washington Department of Social &amp; Health Services</t>
  </si>
  <si>
    <t>Washington State Department of Health</t>
  </si>
  <si>
    <t>Washington State Department of Revenue</t>
  </si>
  <si>
    <t>Washington State Board for Community &amp; Technical C</t>
  </si>
  <si>
    <t>Washington State Convention &amp; Trade Center</t>
  </si>
  <si>
    <t>Western Washington University</t>
  </si>
  <si>
    <t>Bellingham Technical College</t>
  </si>
  <si>
    <t>Everett Community College</t>
  </si>
  <si>
    <t>DD-000-1610</t>
  </si>
  <si>
    <t>Bellevue Community College</t>
  </si>
  <si>
    <t>Columbia Basin College</t>
  </si>
  <si>
    <t>Clover Park Technical College</t>
  </si>
  <si>
    <t>Cascadia Community College</t>
  </si>
  <si>
    <t>Bates Technical College</t>
  </si>
  <si>
    <t>Big Bend Community College</t>
  </si>
  <si>
    <t>Centralia College</t>
  </si>
  <si>
    <t>DD-000-1617</t>
  </si>
  <si>
    <t>Clark College [WA]</t>
  </si>
  <si>
    <t>DD-000-1618</t>
  </si>
  <si>
    <t>Olympic College</t>
  </si>
  <si>
    <t>Grays Harbor College</t>
  </si>
  <si>
    <t>Green River Community College</t>
  </si>
  <si>
    <t>Lower Columbia College</t>
  </si>
  <si>
    <t>Peninsula College</t>
  </si>
  <si>
    <t>Highline Community College</t>
  </si>
  <si>
    <t>DD-000-1626</t>
  </si>
  <si>
    <t>Shoreline Community College District #7</t>
  </si>
  <si>
    <t>Wenatchee Valley College</t>
  </si>
  <si>
    <t>Yakima Valley Community College</t>
  </si>
  <si>
    <t>Renton Technical College</t>
  </si>
  <si>
    <t>DD-000-1634</t>
  </si>
  <si>
    <t>Whatcom Community College</t>
  </si>
  <si>
    <t>Secretary of State, Office of the [WA]</t>
  </si>
  <si>
    <t>Washington State Senate</t>
  </si>
  <si>
    <t>Washington Utilities and Transportation Commission</t>
  </si>
  <si>
    <t>Office of Superintendent of Public Instruction[WA]</t>
  </si>
  <si>
    <t>Washington State Department of Veterans Affairs</t>
  </si>
  <si>
    <t>Public Employment Relations Commission [WA]</t>
  </si>
  <si>
    <t>Washington State Department of Retirement Systems</t>
  </si>
  <si>
    <t>Washington Citizens' Commission on Salaries for El</t>
  </si>
  <si>
    <t>Washington Traffic Safety Commission</t>
  </si>
  <si>
    <t>Washington Wheat Commission</t>
  </si>
  <si>
    <t>Washington Military Department</t>
  </si>
  <si>
    <t>DD-000-1648</t>
  </si>
  <si>
    <t>State Lottery [WA]</t>
  </si>
  <si>
    <t>Washington State Department of Natural Resources</t>
  </si>
  <si>
    <t>Washington State Historical Society</t>
  </si>
  <si>
    <t>DD-000-1653</t>
  </si>
  <si>
    <t>Washington State Dept. of Information Service</t>
  </si>
  <si>
    <t>Washington State Health Care Authority</t>
  </si>
  <si>
    <t>House of Representatives [WA]</t>
  </si>
  <si>
    <t>DD-000-1656</t>
  </si>
  <si>
    <t>Washington State Investment Board</t>
  </si>
  <si>
    <t>Office of the Governor [WA]</t>
  </si>
  <si>
    <t>DD-000-1658</t>
  </si>
  <si>
    <t>Washington Health Care Facilities Authority</t>
  </si>
  <si>
    <t>Washington State Commission on Hispanic Affairs</t>
  </si>
  <si>
    <t>DD-000-1660</t>
  </si>
  <si>
    <t>Home Care Quality Authority [WA]</t>
  </si>
  <si>
    <t>Washington Horse Racing Commission</t>
  </si>
  <si>
    <t>Washington State Housing Finance Commission</t>
  </si>
  <si>
    <t>Board of Industrial Insurance Appeals [WA]</t>
  </si>
  <si>
    <t>Office of the Insurance Commissioner [WA]</t>
  </si>
  <si>
    <t>DD-000-1665</t>
  </si>
  <si>
    <t>Washington State Commission on Judicial Conduct</t>
  </si>
  <si>
    <t>Office of Civil Legal Aid [WA]</t>
  </si>
  <si>
    <t>Office of the Lieutenant Governor [WA]</t>
  </si>
  <si>
    <t>DD-000-1670</t>
  </si>
  <si>
    <t>State of Washington Marine Employees' Commission</t>
  </si>
  <si>
    <t xml:space="preserve">Office of Minority &amp; Women's Business Enterprises </t>
  </si>
  <si>
    <t>Washington State Office of Public Defense</t>
  </si>
  <si>
    <t>Public Disclosure Commission [WA]</t>
  </si>
  <si>
    <t>Washington State Department of Corrections</t>
  </si>
  <si>
    <t>Washington State Department of Agriculture</t>
  </si>
  <si>
    <t>Office of the Attorney General [WA]</t>
  </si>
  <si>
    <t>Washington State Department of Ecology</t>
  </si>
  <si>
    <t>Washington State Department of Employment Security</t>
  </si>
  <si>
    <t>Washington State Auditor's Office</t>
  </si>
  <si>
    <t>Department of Services for the Blind [WA]</t>
  </si>
  <si>
    <t>DD-000-1683</t>
  </si>
  <si>
    <t>Washington State School for the Blind</t>
  </si>
  <si>
    <t>DD-000-1684</t>
  </si>
  <si>
    <t xml:space="preserve">Washington State Department of Community, Trade &amp; </t>
  </si>
  <si>
    <t>DD-000-1686</t>
  </si>
  <si>
    <t>Administrative Office of the Courts, The [WA]</t>
  </si>
  <si>
    <t>Washington State Criminal Justice Training Commiss</t>
  </si>
  <si>
    <t>Washington State Department of Financial Instituti</t>
  </si>
  <si>
    <t>DD-000-1689</t>
  </si>
  <si>
    <t>Washington State Commission on African American Af</t>
  </si>
  <si>
    <t>Department of Archaeology &amp; Historic Preservation</t>
  </si>
  <si>
    <t>Washington State Arts Commission</t>
  </si>
  <si>
    <t>DD-000-1692</t>
  </si>
  <si>
    <t>Washington Asparagus Commission</t>
  </si>
  <si>
    <t>Office of the State Actuary [WA]</t>
  </si>
  <si>
    <t>County Road Administration Board</t>
  </si>
  <si>
    <t>Washington Dairy Products Commission</t>
  </si>
  <si>
    <t>DD-000-1697</t>
  </si>
  <si>
    <t>Washington State Department of Early Learning</t>
  </si>
  <si>
    <t>Washington Economic Development Finance Authority</t>
  </si>
  <si>
    <t>Washington State Gambling Commission</t>
  </si>
  <si>
    <t>Washington Department of Licensing</t>
  </si>
  <si>
    <t>DD-000-1701</t>
  </si>
  <si>
    <t>Washington State Department of Personnel</t>
  </si>
  <si>
    <t>Seattle Community Colleges</t>
  </si>
  <si>
    <t>Washington State Office of Financial Management</t>
  </si>
  <si>
    <t>Washington State Caseload Forecast Council</t>
  </si>
  <si>
    <t>Growth Management Hearings Board [WA]</t>
  </si>
  <si>
    <t>DD-000-1707</t>
  </si>
  <si>
    <t>Joint Transportation Committee [WA]</t>
  </si>
  <si>
    <t>DD-000-1708</t>
  </si>
  <si>
    <t>Recreation and Conservation Office[WA]</t>
  </si>
  <si>
    <t>Washington State Fruit Commission</t>
  </si>
  <si>
    <t>DD-000-1712</t>
  </si>
  <si>
    <t>Environmental Hearings Office [WA]</t>
  </si>
  <si>
    <t>DD-000-1713</t>
  </si>
  <si>
    <t>Washington Barley Commission</t>
  </si>
  <si>
    <t>DD-000-1714</t>
  </si>
  <si>
    <t>Washington Apple Commission</t>
  </si>
  <si>
    <t>Washington State Office of Administrative Hearings</t>
  </si>
  <si>
    <t>Edmonds Community College</t>
  </si>
  <si>
    <t>DD-000-1717</t>
  </si>
  <si>
    <t>Washington Higher Education Coordinating Board</t>
  </si>
  <si>
    <t>DD-000-1718</t>
  </si>
  <si>
    <t>Washington Dry Pea and Lentil Commission</t>
  </si>
  <si>
    <t>DD-000-1719</t>
  </si>
  <si>
    <t>Washington State Sentencing Guidelines Commission</t>
  </si>
  <si>
    <t>DD-000-1720</t>
  </si>
  <si>
    <t>Washington Tree Fruit Research Commission</t>
  </si>
  <si>
    <t>Office of the State Treasurer [WA]</t>
  </si>
  <si>
    <t>Transportation Improvement Board [WA]</t>
  </si>
  <si>
    <t>DD-000-1725</t>
  </si>
  <si>
    <t>Washington State Department of Printing</t>
  </si>
  <si>
    <t>Washington State Potato Commission</t>
  </si>
  <si>
    <t>DD-000-1727</t>
  </si>
  <si>
    <t>Legislative Evaluation &amp; Accountability Program Co</t>
  </si>
  <si>
    <t>DD-000-1728</t>
  </si>
  <si>
    <t>Indeterminate Sentence Review Board [WA]</t>
  </si>
  <si>
    <t>Workforce Training &amp; Education Coordinating Board</t>
  </si>
  <si>
    <t>Washington Pollution Liability Insurance Agency</t>
  </si>
  <si>
    <t>DD-000-1731</t>
  </si>
  <si>
    <t>Washington Wine Commission</t>
  </si>
  <si>
    <t>Human Rights Commission [WA]</t>
  </si>
  <si>
    <t>Governor's Office of Indian Affairs [WA]</t>
  </si>
  <si>
    <t>DD-000-1735</t>
  </si>
  <si>
    <t>Joint Legislative Audit and Review Committee [WA]</t>
  </si>
  <si>
    <t>Educational Service District 113</t>
  </si>
  <si>
    <t>City of Buckley</t>
  </si>
  <si>
    <t>Thurston Regional Planning Council</t>
  </si>
  <si>
    <t>Educational Service District #123</t>
  </si>
  <si>
    <t>Woodinville, City of</t>
  </si>
  <si>
    <t>DD-000-2770</t>
  </si>
  <si>
    <t>Arlington School District #16</t>
  </si>
  <si>
    <t>City of Sammamish</t>
  </si>
  <si>
    <t>DD-000-2875</t>
  </si>
  <si>
    <t>Washington State Code Revisor's Office</t>
  </si>
  <si>
    <t>DD-000-3000</t>
  </si>
  <si>
    <t>Commission on Asian Pacific American Affairs</t>
  </si>
  <si>
    <t>DD-000-3033</t>
  </si>
  <si>
    <t>North Beach Water District</t>
  </si>
  <si>
    <t>DD-000-3049</t>
  </si>
  <si>
    <t>Franklin County Prosecuting Attorney</t>
  </si>
  <si>
    <t>DD-000-3053</t>
  </si>
  <si>
    <t>Washington State School Directors' Association</t>
  </si>
  <si>
    <t>DD-000-3073</t>
  </si>
  <si>
    <t>North East King County Regional Public Safety Comm</t>
  </si>
  <si>
    <t>DD-000-3105</t>
  </si>
  <si>
    <t>Pierce County Noxious Weed Control Board</t>
  </si>
  <si>
    <t>Key Peninsula Metropolitan Park District</t>
  </si>
  <si>
    <t>DD-000-3291</t>
  </si>
  <si>
    <t>Thurston 9-1-1 Communications</t>
  </si>
  <si>
    <t>Shoreline Fire Department</t>
  </si>
  <si>
    <t>DD-000-3606</t>
  </si>
  <si>
    <t>Benton County Fire District #6</t>
  </si>
  <si>
    <t>DD-000-3891</t>
  </si>
  <si>
    <t>Office of Legislative Support Services</t>
  </si>
  <si>
    <t xml:space="preserve">Washington Board of Pilotage Comissioners </t>
  </si>
  <si>
    <t>DD-000-4585</t>
  </si>
  <si>
    <t>Washington State Charter School Commission</t>
  </si>
  <si>
    <t>DD-000-4867</t>
  </si>
  <si>
    <t>Tukwila Pool Metroplitan District</t>
  </si>
  <si>
    <t>DD-000-5302</t>
  </si>
  <si>
    <t>Grays Harbor (County of)</t>
  </si>
  <si>
    <t>DD-000-5712</t>
  </si>
  <si>
    <t xml:space="preserve">Seattle Southside Regional Tourism Authority </t>
  </si>
  <si>
    <t>WS-WAS-1114</t>
  </si>
  <si>
    <t>State of Washington Agencies</t>
  </si>
  <si>
    <t>Q1</t>
  </si>
  <si>
    <t>Q2</t>
  </si>
  <si>
    <t>Q3</t>
  </si>
  <si>
    <t>Q4</t>
  </si>
  <si>
    <t>Percent of Whole</t>
  </si>
  <si>
    <t>Public Hospital Dist No 1 Skagit County</t>
  </si>
  <si>
    <t xml:space="preserve">ORCAS ISLAND SCHOOL DISTRICT #137 </t>
  </si>
  <si>
    <t>Washington State Department of Enterprise Services</t>
  </si>
  <si>
    <t>Ben Franklin Transit</t>
  </si>
  <si>
    <t xml:space="preserve">KALISPEL TRIBE OF INDIANS </t>
  </si>
  <si>
    <t xml:space="preserve">CITY OF CENTRALIA </t>
  </si>
  <si>
    <t xml:space="preserve">WHATCOM COUNTY FIRE DISTRICT NO. 11 </t>
  </si>
  <si>
    <t>MASON COUNTY FIRE DISTRICT #12</t>
  </si>
  <si>
    <t xml:space="preserve">OKANOGAN COUNTY FIRE PROTECTION DISTRICT 12 </t>
  </si>
  <si>
    <t xml:space="preserve">PEND OREILLE CONSERVATION DISTRICT </t>
  </si>
  <si>
    <t>07-926-7449</t>
  </si>
  <si>
    <t>01-019-7556</t>
  </si>
  <si>
    <t>01-921-3925</t>
  </si>
  <si>
    <t>07-183-6951</t>
  </si>
  <si>
    <t>18-498-3575</t>
  </si>
  <si>
    <t>18-853-8842</t>
  </si>
  <si>
    <t>61-925-4530</t>
  </si>
  <si>
    <t>80-687-5527</t>
  </si>
  <si>
    <t>05-474-0676</t>
  </si>
  <si>
    <t>06-103-8006</t>
  </si>
  <si>
    <t>60-890-4280</t>
  </si>
  <si>
    <t>80-888-2385</t>
  </si>
  <si>
    <t>Bellevue Convention Center Authority</t>
  </si>
  <si>
    <t>YAKIMA HEALTH DISTRICT</t>
  </si>
  <si>
    <t xml:space="preserve">MCKENNA WATER DISTRICT </t>
  </si>
  <si>
    <t xml:space="preserve">WALLA WALLA COUNTY CONSERVATION DISTRICT </t>
  </si>
  <si>
    <t>King County Water District No. 90</t>
  </si>
  <si>
    <t xml:space="preserve">Riverview School District No. 407 </t>
  </si>
  <si>
    <t>Port of Longview</t>
  </si>
  <si>
    <t xml:space="preserve">ASOTIN COUNTY </t>
  </si>
  <si>
    <t>03-367-3112</t>
  </si>
  <si>
    <t xml:space="preserve">CLARK COUNTY FIRE &amp; RESCUE </t>
  </si>
  <si>
    <t>07-573-9235</t>
  </si>
  <si>
    <t xml:space="preserve">Clallam County Public Transporation Benefit Area </t>
  </si>
  <si>
    <t>DD-000-6368</t>
  </si>
  <si>
    <t xml:space="preserve">STAR SCHOOL DISTRICT NO. 054 </t>
  </si>
  <si>
    <t>07-961-8940</t>
  </si>
  <si>
    <t>Southeast Washington Aging and Long Term Care</t>
  </si>
  <si>
    <t>55-741-9504</t>
  </si>
  <si>
    <t xml:space="preserve">CASTLE ROCK SCHOOL DISTRICT #401 </t>
  </si>
  <si>
    <t xml:space="preserve">Public Utility District No.1 of Clallam County </t>
  </si>
  <si>
    <t>DD-000-6434</t>
  </si>
  <si>
    <t xml:space="preserve">SNOHOMISH COUNTY POLICE STAFF AND AUX SERV CENTER </t>
  </si>
  <si>
    <t>DD-000-6436</t>
  </si>
  <si>
    <t xml:space="preserve">Kitsap 911 </t>
  </si>
  <si>
    <t>16-726-0892</t>
  </si>
  <si>
    <t>Regional Transportation Commission of Washoe County</t>
  </si>
  <si>
    <t>08-460-9858</t>
  </si>
  <si>
    <t>Valley Communications Center</t>
  </si>
  <si>
    <t>13-940-1376</t>
  </si>
  <si>
    <t>Pasco School District #1</t>
  </si>
  <si>
    <t>15-235-6742</t>
  </si>
  <si>
    <t>Town of Lamont</t>
  </si>
  <si>
    <t>61-923-5307</t>
  </si>
  <si>
    <t>CLALLAM COUNTY FIRE PROTECTION DISTRICT NO. 4</t>
  </si>
  <si>
    <t>01-236-1051</t>
  </si>
  <si>
    <t>Aberdeen School District No 5</t>
  </si>
  <si>
    <t>01-720-0874</t>
  </si>
  <si>
    <t>01-952-5001</t>
  </si>
  <si>
    <t>02-029-8092</t>
  </si>
  <si>
    <t>02-112-6805</t>
  </si>
  <si>
    <t>02-949-9212</t>
  </si>
  <si>
    <t>03-127-8644</t>
  </si>
  <si>
    <t>03-287-2868</t>
  </si>
  <si>
    <t>03-342-3596</t>
  </si>
  <si>
    <t>03-804-0218</t>
  </si>
  <si>
    <t>03-951-8972</t>
  </si>
  <si>
    <t>CITY OF ROY</t>
  </si>
  <si>
    <t>04-018-0036</t>
  </si>
  <si>
    <t>04-302-2045</t>
  </si>
  <si>
    <t>04-460-5715</t>
  </si>
  <si>
    <t>04-940-0414</t>
  </si>
  <si>
    <t>05-954-1751</t>
  </si>
  <si>
    <t>06-032-1562</t>
  </si>
  <si>
    <t>Klickitat County Fire Protection District #14</t>
  </si>
  <si>
    <t>06-148-6858</t>
  </si>
  <si>
    <t>07-039-5397</t>
  </si>
  <si>
    <t>07-610-1463</t>
  </si>
  <si>
    <t>07-663-7412</t>
  </si>
  <si>
    <t>Television District #1 of Okanogan County</t>
  </si>
  <si>
    <t>07-664-3956</t>
  </si>
  <si>
    <t>07-821-3675</t>
  </si>
  <si>
    <t>07-925-3134</t>
  </si>
  <si>
    <t>07-925-5576</t>
  </si>
  <si>
    <t>City of Wapato</t>
  </si>
  <si>
    <t>07-925-6038</t>
  </si>
  <si>
    <t>07-925-6442</t>
  </si>
  <si>
    <t>08-007-2464</t>
  </si>
  <si>
    <t>08-192-6776</t>
  </si>
  <si>
    <t>08-440-8665</t>
  </si>
  <si>
    <t>08-625-2111</t>
  </si>
  <si>
    <t>08-838-9015</t>
  </si>
  <si>
    <t>08-840-0937</t>
  </si>
  <si>
    <t>08-842-9761</t>
  </si>
  <si>
    <t>08-845-4587</t>
  </si>
  <si>
    <t>08-868-1676</t>
  </si>
  <si>
    <t>08-868-3383</t>
  </si>
  <si>
    <t>Skagit County Fire Protection District 5</t>
  </si>
  <si>
    <t>08-871-2265</t>
  </si>
  <si>
    <t>08-872-5358</t>
  </si>
  <si>
    <t>08-874-6438</t>
  </si>
  <si>
    <t>08-876-8358</t>
  </si>
  <si>
    <t>08-896-2654</t>
  </si>
  <si>
    <t>08-896-7570</t>
  </si>
  <si>
    <t>08-899-3857</t>
  </si>
  <si>
    <t>08-901-1840</t>
  </si>
  <si>
    <t>Volunteer Fire Fighters and Reserve Officers, Stat</t>
  </si>
  <si>
    <t>08-952-1061</t>
  </si>
  <si>
    <t>09-016-1550</t>
  </si>
  <si>
    <t>09-368-3779</t>
  </si>
  <si>
    <t>10-106-4207</t>
  </si>
  <si>
    <t>10-333-7692</t>
  </si>
  <si>
    <t>10-336-6191</t>
  </si>
  <si>
    <t>11-984-4892</t>
  </si>
  <si>
    <t>12-141-3590</t>
  </si>
  <si>
    <t>12-817-8451</t>
  </si>
  <si>
    <t>City of Seattle</t>
  </si>
  <si>
    <t>14-425-0792</t>
  </si>
  <si>
    <t>16-726-9401</t>
  </si>
  <si>
    <t>16-787-3343</t>
  </si>
  <si>
    <t>17-891-9429</t>
  </si>
  <si>
    <t>18-085-4556</t>
  </si>
  <si>
    <t>60-273-3615</t>
  </si>
  <si>
    <t>61-418-2710</t>
  </si>
  <si>
    <t>61-619-8750</t>
  </si>
  <si>
    <t>61-832-2226</t>
  </si>
  <si>
    <t>62-438-2644</t>
  </si>
  <si>
    <t>62-448-6960</t>
  </si>
  <si>
    <t>78-243-2785</t>
  </si>
  <si>
    <t>78-300-6307</t>
  </si>
  <si>
    <t>78-371-5519</t>
  </si>
  <si>
    <t>78-550-6114</t>
  </si>
  <si>
    <t>78-682-5971</t>
  </si>
  <si>
    <t>Whatcom County Fire Protection District #17</t>
  </si>
  <si>
    <t>79-019-8402</t>
  </si>
  <si>
    <t>80-859-8478</t>
  </si>
  <si>
    <t>80-859-8577</t>
  </si>
  <si>
    <t>80-878-1835</t>
  </si>
  <si>
    <t>80-888-2138</t>
  </si>
  <si>
    <t>80-888-2153</t>
  </si>
  <si>
    <t>80-888-2237</t>
  </si>
  <si>
    <t>80-888-2310</t>
  </si>
  <si>
    <t>80-888-2898</t>
  </si>
  <si>
    <t>80-888-2914</t>
  </si>
  <si>
    <t>80-888-2971</t>
  </si>
  <si>
    <t>80-888-3128</t>
  </si>
  <si>
    <t>80-888-3375</t>
  </si>
  <si>
    <t>80-888-3383</t>
  </si>
  <si>
    <t>80-888-3474</t>
  </si>
  <si>
    <t>80-888-3649</t>
  </si>
  <si>
    <t>80-888-3656</t>
  </si>
  <si>
    <t>80-888-3664</t>
  </si>
  <si>
    <t>80-888-3771</t>
  </si>
  <si>
    <t>80-888-3995</t>
  </si>
  <si>
    <t>80-897-2970</t>
  </si>
  <si>
    <t>80-910-0019</t>
  </si>
  <si>
    <t>86-936-5130</t>
  </si>
  <si>
    <t>87-802-5261</t>
  </si>
  <si>
    <t>87-814-2389</t>
  </si>
  <si>
    <t>92-702-9264</t>
  </si>
  <si>
    <t>93-242-0482</t>
  </si>
  <si>
    <t>96-583-1043</t>
  </si>
  <si>
    <t>11-658-4249</t>
  </si>
  <si>
    <t>Port of Allyn</t>
  </si>
  <si>
    <t>01-336-5559</t>
  </si>
  <si>
    <t>Pierce County Fire Protection District #21</t>
  </si>
  <si>
    <t>17-182-9609</t>
  </si>
  <si>
    <t>OLYMPIC AREA AGENCY ON AGING</t>
  </si>
  <si>
    <t>01-073-4663</t>
  </si>
  <si>
    <t>Vancouver (City of) [WA]</t>
  </si>
  <si>
    <t>02-309-2638</t>
  </si>
  <si>
    <t>City of Lake Forest Park</t>
  </si>
  <si>
    <t>08-011-5499</t>
  </si>
  <si>
    <t>Thurston Mason Behavioral Health Organization</t>
  </si>
  <si>
    <t>DD-000-7861</t>
  </si>
  <si>
    <t>Yakima County Fire Protection District 1</t>
  </si>
  <si>
    <t>01-925-6379</t>
  </si>
  <si>
    <t>City of Stanwood</t>
  </si>
  <si>
    <t>17-708-3268</t>
  </si>
  <si>
    <t>Northeast Sammamish Sewer and Water District</t>
  </si>
  <si>
    <t>17-019-6125</t>
  </si>
  <si>
    <t>North Central Intercounty Rural Library</t>
  </si>
  <si>
    <t>18-682-2524</t>
  </si>
  <si>
    <t>07-185-0283</t>
  </si>
  <si>
    <t>City of Richland</t>
  </si>
  <si>
    <t>14-519-3723</t>
  </si>
  <si>
    <t>Wahkiakum County Fire Protection District #3</t>
  </si>
  <si>
    <t>79-299-8775</t>
  </si>
  <si>
    <t>08-102-7376</t>
  </si>
  <si>
    <t>Department of Children, Youth and Families</t>
  </si>
  <si>
    <t>Snohomish County 911</t>
  </si>
  <si>
    <t>02-485-0927</t>
  </si>
  <si>
    <t>City of Fircrest [WA]</t>
  </si>
  <si>
    <t>03-799-0900</t>
  </si>
  <si>
    <t>Northwest Educational Service District 189</t>
  </si>
  <si>
    <t>07-992-2382</t>
  </si>
  <si>
    <t>Innovation Schools</t>
  </si>
  <si>
    <t>18-549-6098</t>
  </si>
  <si>
    <t xml:space="preserve">SNOHOMISH CONVERSATION DISTRICT </t>
  </si>
  <si>
    <t>DD-000-8223</t>
  </si>
  <si>
    <t>North Kitsap Fire &amp; Rescue</t>
  </si>
  <si>
    <t>07-097-2799</t>
  </si>
  <si>
    <t>City of Pasco</t>
  </si>
  <si>
    <t>08-018-2141</t>
  </si>
  <si>
    <t>Snoqualmie Valley Watershed Improvement District</t>
  </si>
  <si>
    <t>14-494-0223</t>
  </si>
  <si>
    <t>Yakima County Fire Protection District No. 14</t>
  </si>
  <si>
    <t>Puget Sound Regional Fire Authority</t>
  </si>
  <si>
    <t xml:space="preserve">City of Toppenish </t>
  </si>
  <si>
    <t>96-187-5150</t>
  </si>
  <si>
    <t>13-582-2690</t>
  </si>
  <si>
    <t>City of Burien [WA]</t>
  </si>
  <si>
    <t xml:space="preserve">Mount Vernon School District </t>
  </si>
  <si>
    <t>Washington State Liquor and Cannabis Board</t>
  </si>
  <si>
    <t>07-839-6486</t>
  </si>
  <si>
    <t>DD-000-5285</t>
  </si>
  <si>
    <t>Legislative Service Center [WA]</t>
  </si>
  <si>
    <t>02-245-2825</t>
  </si>
  <si>
    <t>Lakewood School District #306</t>
  </si>
  <si>
    <t>04-790-7290</t>
  </si>
  <si>
    <t xml:space="preserve">THURSTON COUNTY FIRE PROTECTION DISTRICT 3 </t>
  </si>
  <si>
    <t>07-724-1906</t>
  </si>
  <si>
    <t>Renton Regional Fire Authority</t>
  </si>
  <si>
    <t>09-192-9542</t>
  </si>
  <si>
    <t xml:space="preserve">CITY OF ISSAQUAH </t>
  </si>
  <si>
    <t>10-056-2727</t>
  </si>
  <si>
    <t>Bickleton School District 203</t>
  </si>
  <si>
    <t>11-078-9646</t>
  </si>
  <si>
    <t>East Valley School District #90</t>
  </si>
  <si>
    <t>14-822-8112</t>
  </si>
  <si>
    <t>Central Klickitat Conservation District</t>
  </si>
  <si>
    <t>80-942-5379</t>
  </si>
  <si>
    <t>Methow Valley Communications District</t>
  </si>
  <si>
    <t>DD-000-8522</t>
  </si>
  <si>
    <t>Clark County Cemetery District #1</t>
  </si>
  <si>
    <t>03-080-5964</t>
  </si>
  <si>
    <t>Port of Kalama [WA]</t>
  </si>
  <si>
    <t>96-190-1311</t>
  </si>
  <si>
    <t>Valley Water District [WA]</t>
  </si>
  <si>
    <t>07-183-9781</t>
  </si>
  <si>
    <t>Kennewick Public Hospital District</t>
  </si>
  <si>
    <t>18-585-0328</t>
  </si>
  <si>
    <t>WA State Ctr for Childhood Deafness &amp; Hearing Loss</t>
  </si>
  <si>
    <t>80-166-8880</t>
  </si>
  <si>
    <t>Spokane Valley Fire Department</t>
  </si>
  <si>
    <t>03-725-4161</t>
  </si>
  <si>
    <t>Whatcom County Fire District 18</t>
  </si>
  <si>
    <t>11-894-4578</t>
  </si>
  <si>
    <t>Clallam County Public Transportation Benefit Area</t>
  </si>
  <si>
    <t>04-175-2978</t>
  </si>
  <si>
    <t>City of Kenmore [WA]</t>
  </si>
  <si>
    <t>08-373-6975</t>
  </si>
  <si>
    <t>Puget Sound Regional Council</t>
  </si>
  <si>
    <t>62-095-0050</t>
  </si>
  <si>
    <t>Columbia Walla Walla Fire District #2</t>
  </si>
  <si>
    <t>DD-000-3343</t>
  </si>
  <si>
    <t>Benton County Fire Protection District #1</t>
  </si>
  <si>
    <t>80-286-4814</t>
  </si>
  <si>
    <t>Puget Sound Partnership</t>
  </si>
  <si>
    <t>Contract Payment ID</t>
  </si>
  <si>
    <t>Actual Contract Payment Paid (P-Q)</t>
  </si>
  <si>
    <t>City of Gig Harbor [WA]</t>
  </si>
  <si>
    <t>07-926-3042</t>
  </si>
  <si>
    <t>LOTT Clean Water Alliance</t>
  </si>
  <si>
    <t>04-328-1539</t>
  </si>
  <si>
    <t>07-183-8635</t>
  </si>
  <si>
    <t>02-370-6157</t>
  </si>
  <si>
    <t>04-749-4331</t>
  </si>
  <si>
    <t>11-701-2016</t>
  </si>
  <si>
    <t>Snohomish Conservation District</t>
  </si>
  <si>
    <t>10-067-4670</t>
  </si>
  <si>
    <t>Hood Canal School District No. 404</t>
  </si>
  <si>
    <t>36-342-2374</t>
  </si>
  <si>
    <t>Puget Sound Clean Air Agency</t>
  </si>
  <si>
    <t>96-349-4435</t>
  </si>
  <si>
    <t>McCleary School District #65</t>
  </si>
  <si>
    <t>11-683-1804</t>
  </si>
  <si>
    <t>Spokane Regional Emergency Communications</t>
  </si>
  <si>
    <t>08-251-0843</t>
  </si>
  <si>
    <t>Prosser Public Hospital District of Benton County</t>
  </si>
  <si>
    <t>04-411-1037</t>
  </si>
  <si>
    <t xml:space="preserve">CLARK PUBLIC UTILITIES                  </t>
  </si>
  <si>
    <t>06-414-4223</t>
  </si>
  <si>
    <t>Town of La Conner</t>
  </si>
  <si>
    <t>80-838-5962</t>
  </si>
  <si>
    <t>King County Fire District #40</t>
  </si>
  <si>
    <t>02-390-2877</t>
  </si>
  <si>
    <t>Blaine School District #503</t>
  </si>
  <si>
    <t>78-493-4408</t>
  </si>
  <si>
    <t>Skyway Water &amp; Sewer District</t>
  </si>
  <si>
    <t>09-364-9697</t>
  </si>
  <si>
    <t>Lewis Public Transportation Benefit Area</t>
  </si>
  <si>
    <t>55-697-0093</t>
  </si>
  <si>
    <t>Housing Authority of Skagit County</t>
  </si>
  <si>
    <t>18-015-4692</t>
  </si>
  <si>
    <t>Jefferson County Rural Library District</t>
  </si>
  <si>
    <t>10-244-4614</t>
  </si>
  <si>
    <t>Cowiche Sewer District</t>
  </si>
  <si>
    <t>01-817-7964</t>
  </si>
  <si>
    <t>City of Battle Ground</t>
  </si>
  <si>
    <t>2020 P-Card Rebate Report</t>
  </si>
  <si>
    <t>DD-000-9133</t>
  </si>
  <si>
    <t>WA State Board of Registration for Professional Engineers and Land Surveyors</t>
  </si>
  <si>
    <t>36-270-2169</t>
  </si>
  <si>
    <t>City of Litchfield Park</t>
  </si>
  <si>
    <t>96-400-0017</t>
  </si>
  <si>
    <t>Thurston County Fire Protection District 17</t>
  </si>
  <si>
    <t>36-144-3005</t>
  </si>
  <si>
    <t>City of Sultan</t>
  </si>
  <si>
    <t>05-459-5004</t>
  </si>
  <si>
    <t>Olympic Region Clean Air Agency</t>
  </si>
  <si>
    <t>08-083-2278</t>
  </si>
  <si>
    <t>South Snohomish County Fire &amp; Rescue Regional Fire Authority</t>
  </si>
  <si>
    <t>03-544-9065</t>
  </si>
  <si>
    <t>Franklin County Irrigation District No. 1</t>
  </si>
  <si>
    <t>07-935-9963</t>
  </si>
  <si>
    <t>Clark County Fire District 3</t>
  </si>
  <si>
    <t>DD-000-9528</t>
  </si>
  <si>
    <t>Port of Waterman</t>
  </si>
  <si>
    <t>02-243-8485</t>
  </si>
  <si>
    <t>City of Clyde Hill</t>
  </si>
  <si>
    <t>Kittitas County, WA</t>
  </si>
  <si>
    <t>Public Utility District No. 1 of Benton County</t>
  </si>
  <si>
    <t>Bingen, City of [WA]</t>
  </si>
  <si>
    <t>The Housing Authority of the City of Seattle, WA</t>
  </si>
  <si>
    <t>Tukwila School District 406</t>
  </si>
  <si>
    <t>Montesano (City of)</t>
  </si>
  <si>
    <t>Ocean Shores (City of) WA</t>
  </si>
  <si>
    <t>Tahoma School District #409</t>
  </si>
  <si>
    <t>Poulsbo (City of)</t>
  </si>
  <si>
    <t>Skagit Council of Governments</t>
  </si>
  <si>
    <t>Stevenson (City of)</t>
  </si>
  <si>
    <t>Clark County, Washington</t>
  </si>
  <si>
    <t>Auburn (City of) [WA]</t>
  </si>
  <si>
    <t>Lynnwood (City of)</t>
  </si>
  <si>
    <t>Blaine (City of) [WA]</t>
  </si>
  <si>
    <t>Vancouver (Port of) USA</t>
  </si>
  <si>
    <t>Snohomish County Fire Protection District No. 26</t>
  </si>
  <si>
    <t>Columbia County [WA]</t>
  </si>
  <si>
    <t>Walla Walla County Fire Protection District #3</t>
  </si>
  <si>
    <t>Bremerton School District #100</t>
  </si>
  <si>
    <t>Mercer Island (City of) Washington</t>
  </si>
  <si>
    <t>Alderwood Water &amp; Wastewater District</t>
  </si>
  <si>
    <t>Mason County [WA]</t>
  </si>
  <si>
    <t>City of Sumner [WA]</t>
  </si>
  <si>
    <t>Franklin County [WA]</t>
  </si>
  <si>
    <t>North City Water District</t>
  </si>
  <si>
    <t>Thurston (County of) [WA]</t>
  </si>
  <si>
    <t>Adams County, Washington</t>
  </si>
  <si>
    <t>Kitsap County [WA]</t>
  </si>
  <si>
    <t>King County (Washington)</t>
  </si>
  <si>
    <t>Marysville (City of) Washington</t>
  </si>
  <si>
    <t>Lake Meridian Water District</t>
  </si>
  <si>
    <t>City of North Bonneville (WA)</t>
  </si>
  <si>
    <t>Bethel School District #403</t>
  </si>
  <si>
    <t>Sunnyside School District #201</t>
  </si>
  <si>
    <t>Fife (City of)</t>
  </si>
  <si>
    <t>Lynwood Public Facilities District</t>
  </si>
  <si>
    <t xml:space="preserve">North Country Emergency Medical Services District </t>
  </si>
  <si>
    <t>Bucoda (Town of)</t>
  </si>
  <si>
    <t>Spokane County Fire Protection District #8</t>
  </si>
  <si>
    <t>Spokane County Fire Protection District #3</t>
  </si>
  <si>
    <t>Napavine, City of</t>
  </si>
  <si>
    <t>Woodland School District #404</t>
  </si>
  <si>
    <t>Kirkland (City of)</t>
  </si>
  <si>
    <t>Benton County Fire Protection District #2</t>
  </si>
  <si>
    <t>Benton County Fire Protection District #4</t>
  </si>
  <si>
    <t>South Whidbey Fire / EMS</t>
  </si>
  <si>
    <t xml:space="preserve">Franklin County Fire Protection District #3 </t>
  </si>
  <si>
    <t>Central Pierce Fire &amp; Rescue</t>
  </si>
  <si>
    <t>Washington School Info Processing Cooperative</t>
  </si>
  <si>
    <t>Island County, (Housing Authority of)</t>
  </si>
  <si>
    <t>Puget Sound Educational Service District</t>
  </si>
  <si>
    <t>Skagit County Public Hospital District No. 304</t>
  </si>
  <si>
    <t>Goldendale School District No. 404</t>
  </si>
  <si>
    <t>Cowlitz County Fire Protection District #5</t>
  </si>
  <si>
    <t>Pierce County Fire District 16</t>
  </si>
  <si>
    <t>Pierce County Public Transportation Benefit Area A</t>
  </si>
  <si>
    <t>Whatcom County Fire Protection District No 7</t>
  </si>
  <si>
    <t>Washington State Board for Community &amp; Technical Colleges</t>
  </si>
  <si>
    <t>Washington Citizens' Commission on Salaries for Elected Officials</t>
  </si>
  <si>
    <t>Volunteer Fire Fighters and Reserve Officers, State of Washington Board for</t>
  </si>
  <si>
    <t>Washington Grain Commission</t>
  </si>
  <si>
    <t>Washington State Criminal Justice Training Commission</t>
  </si>
  <si>
    <t>Washington State Department of Financial Institutions</t>
  </si>
  <si>
    <t>Washington State Commission on African American Affairs</t>
  </si>
  <si>
    <t>Recreation and Conservation Funding Board [WA]</t>
  </si>
  <si>
    <t>State of Washington Board of Pilotage Commissioners</t>
  </si>
  <si>
    <t>Port of Walla Walla</t>
  </si>
  <si>
    <t>Lincoln County, Washington</t>
  </si>
  <si>
    <t>Pierce County [WA]</t>
  </si>
  <si>
    <t>City of Prosser [WA]</t>
  </si>
  <si>
    <t>Grays Harbor County Fire Protection District No 5</t>
  </si>
  <si>
    <t>Cowlitz County Fire District 1</t>
  </si>
  <si>
    <t>Vader (City of)</t>
  </si>
  <si>
    <t>King County Fire Protection District 39</t>
  </si>
  <si>
    <t>Clallam County Fire Protection District No 3</t>
  </si>
  <si>
    <t>Eatonville School District 404</t>
  </si>
  <si>
    <t>City of Redmond, Washington</t>
  </si>
  <si>
    <t>Kalispel Indian Community of the Kalispel Reservation</t>
  </si>
  <si>
    <t>Benton-Franklin Public Transportation Benifit Area</t>
  </si>
  <si>
    <t>Southeast Washington Aging and Long Term Care Council of Governments</t>
  </si>
  <si>
    <t>Clallam County Fire Protection District No.4</t>
  </si>
  <si>
    <t>Thurston County Fire Protection District #3</t>
  </si>
  <si>
    <t>Clark County Public Utility District No.1</t>
  </si>
  <si>
    <t>Upper Columbia Salmon Recovery Board</t>
  </si>
  <si>
    <t>Pierce County Fire District #5</t>
  </si>
  <si>
    <t>Palisades School District #102</t>
  </si>
  <si>
    <t>Pierce County Fire Protection District No 27</t>
  </si>
  <si>
    <t>Stevens County Fire Protection District #12</t>
  </si>
  <si>
    <t>Whitman County Fire District 5</t>
  </si>
  <si>
    <t>Mason County Fire District No. 5</t>
  </si>
  <si>
    <t>79-255-9999</t>
  </si>
  <si>
    <t>80-259-7349</t>
  </si>
  <si>
    <t>79-606-7106</t>
  </si>
  <si>
    <t>93-294-6635</t>
  </si>
  <si>
    <t>78-711-4958</t>
  </si>
  <si>
    <t>12-423-2849</t>
  </si>
  <si>
    <t>02-023-5107</t>
  </si>
  <si>
    <t>07-843-8971</t>
  </si>
  <si>
    <t>DD-001-0645</t>
  </si>
  <si>
    <t>King County Public Hospital District #5</t>
  </si>
  <si>
    <t>DD-001-0651</t>
  </si>
  <si>
    <t>Thurston County Fire Protection District 13</t>
  </si>
  <si>
    <t>12-483-0329</t>
  </si>
  <si>
    <t>Washington State Public Stadium Authority</t>
  </si>
  <si>
    <t>07-966-7593</t>
  </si>
  <si>
    <t>Grays Harbor Fire District 1</t>
  </si>
  <si>
    <t>96-162-1133</t>
  </si>
  <si>
    <t>Holmes Harbor Sewer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</si>
</sst>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[$-10409]&quot;$&quot;0.00;\(&quot;$&quot;0.00\)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Tahoma"/>
      <charset val="1"/>
    </font>
    <font>
      <b/>
      <sz val="11"/>
      <color theme="1"/>
      <name val="Calibri"/>
      <family val="2"/>
      <scheme val="minor"/>
    </font>
    <font>
      <sz val="10"/>
      <color rgb="FF000000"/>
      <name val="Tahoma"/>
    </font>
    <font>
      <b/>
      <sz val="10"/>
      <name val="Arial"/>
      <family val="2"/>
    </font>
    <font>
      <sz val="10"/>
      <color rgb="FF000000"/>
      <name val="Tahoma"/>
      <family val="2"/>
    </font>
    <font>
      <b/>
      <sz val="12"/>
      <color rgb="FFFFFFFF"/>
      <name val="Arial"/>
    </font>
    <font>
      <sz val="12"/>
      <color rgb="FF00000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10"/>
      </right>
      <top style="medium">
        <color indexed="64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thin">
        <color indexed="10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medium">
        <color indexed="64"/>
      </top>
      <bottom/>
      <diagonal/>
    </border>
    <border>
      <left style="thin">
        <color rgb="FFD3D3D3"/>
      </left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7">
    <xf numFmtId="0" fontId="0" fillId="0" borderId="0" xfId="0"/>
    <xf numFmtId="44" fontId="0" fillId="0" borderId="0" xfId="1" applyFont="1"/>
    <xf numFmtId="0" fontId="0" fillId="0" borderId="0" xfId="0" applyAlignment="1">
      <alignment vertical="center"/>
    </xf>
    <xf numFmtId="0" fontId="3" fillId="0" borderId="3" xfId="0" applyFont="1" applyBorder="1" applyAlignment="1" applyProtection="1">
      <alignment horizontal="right" vertical="top" wrapText="1" readingOrder="1"/>
      <protection locked="0"/>
    </xf>
    <xf numFmtId="0" fontId="3" fillId="0" borderId="4" xfId="0" applyFont="1" applyBorder="1" applyAlignment="1" applyProtection="1">
      <alignment horizontal="right" vertical="top" wrapText="1" readingOrder="1"/>
      <protection locked="0"/>
    </xf>
    <xf numFmtId="0" fontId="3" fillId="0" borderId="5" xfId="0" applyFont="1" applyBorder="1" applyAlignment="1" applyProtection="1">
      <alignment horizontal="right" vertical="top" wrapText="1" readingOrder="1"/>
      <protection locked="0"/>
    </xf>
    <xf numFmtId="0" fontId="3" fillId="0" borderId="6" xfId="0" applyFont="1" applyBorder="1" applyAlignment="1" applyProtection="1">
      <alignment horizontal="right" vertical="top" wrapText="1" readingOrder="1"/>
      <protection locked="0"/>
    </xf>
    <xf numFmtId="0" fontId="3" fillId="0" borderId="7" xfId="0" applyFont="1" applyBorder="1" applyAlignment="1" applyProtection="1">
      <alignment horizontal="right" vertical="top" wrapText="1" readingOrder="1"/>
      <protection locked="0"/>
    </xf>
    <xf numFmtId="0" fontId="5" fillId="0" borderId="8" xfId="0" applyNumberFormat="1" applyFont="1" applyFill="1" applyBorder="1" applyAlignment="1">
      <alignment horizontal="right" vertical="top" wrapText="1" readingOrder="1"/>
    </xf>
    <xf numFmtId="0" fontId="3" fillId="0" borderId="8" xfId="0" applyFont="1" applyBorder="1" applyAlignment="1" applyProtection="1">
      <alignment horizontal="right" vertical="top" wrapText="1" readingOrder="1"/>
      <protection locked="0"/>
    </xf>
    <xf numFmtId="0" fontId="5" fillId="0" borderId="4" xfId="0" applyNumberFormat="1" applyFont="1" applyFill="1" applyBorder="1" applyAlignment="1">
      <alignment horizontal="right" vertical="top" wrapText="1" readingOrder="1"/>
    </xf>
    <xf numFmtId="165" fontId="0" fillId="0" borderId="0" xfId="0" applyNumberFormat="1"/>
    <xf numFmtId="0" fontId="4" fillId="0" borderId="9" xfId="0" applyFont="1" applyBorder="1" applyAlignment="1">
      <alignment vertical="center"/>
    </xf>
    <xf numFmtId="44" fontId="4" fillId="0" borderId="9" xfId="1" applyFont="1" applyBorder="1" applyAlignment="1">
      <alignment horizontal="center" vertical="center"/>
    </xf>
    <xf numFmtId="44" fontId="6" fillId="0" borderId="14" xfId="1" applyFont="1" applyBorder="1"/>
    <xf numFmtId="0" fontId="7" fillId="0" borderId="4" xfId="0" applyNumberFormat="1" applyFont="1" applyFill="1" applyBorder="1" applyAlignment="1">
      <alignment horizontal="right" vertical="top" wrapText="1" readingOrder="1"/>
    </xf>
    <xf numFmtId="43" fontId="5" fillId="0" borderId="8" xfId="4" applyFont="1" applyFill="1" applyBorder="1" applyAlignment="1">
      <alignment horizontal="right" vertical="top" wrapText="1" readingOrder="1"/>
    </xf>
    <xf numFmtId="43" fontId="5" fillId="0" borderId="10" xfId="4" applyFont="1" applyFill="1" applyBorder="1" applyAlignment="1">
      <alignment horizontal="right" vertical="top" wrapText="1" readingOrder="1"/>
    </xf>
    <xf numFmtId="43" fontId="5" fillId="0" borderId="0" xfId="4" applyFont="1" applyFill="1" applyBorder="1" applyAlignment="1">
      <alignment horizontal="right" vertical="top" wrapText="1" readingOrder="1"/>
    </xf>
    <xf numFmtId="43" fontId="5" fillId="0" borderId="2" xfId="4" applyFont="1" applyFill="1" applyBorder="1" applyAlignment="1">
      <alignment horizontal="right" vertical="top" wrapText="1" readingOrder="1"/>
    </xf>
    <xf numFmtId="43" fontId="5" fillId="0" borderId="13" xfId="4" applyFont="1" applyFill="1" applyBorder="1" applyAlignment="1">
      <alignment horizontal="right" vertical="top" wrapText="1" readingOrder="1"/>
    </xf>
    <xf numFmtId="0" fontId="8" fillId="2" borderId="8" xfId="0" applyFont="1" applyFill="1" applyBorder="1" applyAlignment="1">
      <alignment horizontal="right" vertical="top" wrapText="1" readingOrder="1"/>
    </xf>
    <xf numFmtId="0" fontId="8" fillId="2" borderId="8" xfId="0" applyFont="1" applyFill="1" applyBorder="1" applyAlignment="1">
      <alignment horizontal="left" vertical="top" wrapText="1" readingOrder="1"/>
    </xf>
    <xf numFmtId="0" fontId="9" fillId="0" borderId="8" xfId="0" applyFont="1" applyBorder="1" applyAlignment="1">
      <alignment vertical="top" wrapText="1" readingOrder="1"/>
    </xf>
    <xf numFmtId="0" fontId="9" fillId="0" borderId="8" xfId="0" applyFont="1" applyBorder="1" applyAlignment="1">
      <alignment horizontal="left" vertical="top" wrapText="1" readingOrder="1"/>
    </xf>
    <xf numFmtId="165" fontId="9" fillId="0" borderId="8" xfId="0" applyNumberFormat="1" applyFont="1" applyBorder="1" applyAlignment="1">
      <alignment vertical="top" wrapText="1" readingOrder="1"/>
    </xf>
    <xf numFmtId="0" fontId="10" fillId="0" borderId="0" xfId="0" applyFont="1"/>
    <xf numFmtId="43" fontId="5" fillId="0" borderId="15" xfId="4" applyFont="1" applyFill="1" applyBorder="1" applyAlignment="1">
      <alignment horizontal="right" vertical="top" wrapText="1" readingOrder="1"/>
    </xf>
    <xf numFmtId="0" fontId="4" fillId="0" borderId="16" xfId="0" applyFont="1" applyBorder="1" applyAlignment="1">
      <alignment horizontal="center" vertical="center" wrapText="1"/>
    </xf>
    <xf numFmtId="164" fontId="0" fillId="0" borderId="17" xfId="2" applyNumberFormat="1" applyFont="1" applyBorder="1" applyAlignment="1">
      <alignment vertical="center"/>
    </xf>
    <xf numFmtId="49" fontId="4" fillId="0" borderId="9" xfId="1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4" fontId="6" fillId="0" borderId="9" xfId="1" applyFont="1" applyBorder="1"/>
    <xf numFmtId="0" fontId="3" fillId="0" borderId="18" xfId="0" applyFont="1" applyBorder="1" applyAlignment="1" applyProtection="1">
      <alignment horizontal="right" vertical="top" wrapText="1" readingOrder="1"/>
      <protection locked="0"/>
    </xf>
    <xf numFmtId="0" fontId="3" fillId="0" borderId="15" xfId="0" applyFont="1" applyBorder="1" applyAlignment="1" applyProtection="1">
      <alignment horizontal="right" vertical="top" wrapText="1" readingOrder="1"/>
      <protection locked="0"/>
    </xf>
    <xf numFmtId="164" fontId="6" fillId="0" borderId="19" xfId="0" applyNumberFormat="1" applyFont="1" applyBorder="1"/>
    <xf numFmtId="43" fontId="5" fillId="0" borderId="20" xfId="4" applyFont="1" applyFill="1" applyBorder="1" applyAlignment="1">
      <alignment horizontal="right" vertical="top" wrapText="1" readingOrder="1"/>
    </xf>
    <xf numFmtId="164" fontId="0" fillId="0" borderId="21" xfId="2" applyNumberFormat="1" applyFont="1" applyBorder="1" applyAlignment="1">
      <alignment vertical="center"/>
    </xf>
    <xf numFmtId="43" fontId="5" fillId="0" borderId="23" xfId="4" applyFont="1" applyFill="1" applyBorder="1" applyAlignment="1">
      <alignment horizontal="right" vertical="top" wrapText="1" readingOrder="1"/>
    </xf>
    <xf numFmtId="43" fontId="5" fillId="0" borderId="22" xfId="4" applyFont="1" applyFill="1" applyBorder="1" applyAlignment="1">
      <alignment horizontal="right" vertical="top" wrapText="1" readingOrder="1"/>
    </xf>
    <xf numFmtId="0" fontId="3" fillId="0" borderId="24" xfId="0" applyFont="1" applyBorder="1" applyAlignment="1" applyProtection="1">
      <alignment horizontal="right" vertical="top" wrapText="1" readingOrder="1"/>
      <protection locked="0"/>
    </xf>
    <xf numFmtId="0" fontId="3" fillId="0" borderId="25" xfId="0" applyFont="1" applyBorder="1" applyAlignment="1" applyProtection="1">
      <alignment horizontal="right" vertical="top" wrapText="1" readingOrder="1"/>
      <protection locked="0"/>
    </xf>
    <xf numFmtId="0" fontId="3" fillId="0" borderId="26" xfId="0" applyFont="1" applyBorder="1" applyAlignment="1" applyProtection="1">
      <alignment horizontal="right" vertical="top" wrapText="1" readingOrder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4" fontId="6" fillId="0" borderId="27" xfId="1" applyFont="1" applyBorder="1"/>
  </cellXfs>
  <cellStyles count="5">
    <cellStyle name="Comma" xfId="4" builtinId="3"/>
    <cellStyle name="Comma 2 2" xfId="3" xr:uid="{00000000-0005-0000-0000-000000000000}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3"/>
  <sheetViews>
    <sheetView showGridLines="0" tabSelected="1" zoomScale="80" zoomScaleNormal="80" workbookViewId="0">
      <pane ySplit="2" topLeftCell="A3" activePane="bottomLeft" state="frozen"/>
      <selection pane="bottomLeft" activeCell="H5" sqref="H5"/>
    </sheetView>
  </sheetViews>
  <sheetFormatPr defaultRowHeight="16.5" customHeight="1"/>
  <cols>
    <col min="1" max="1" width="13.453125" customWidth="1"/>
    <col min="2" max="2" width="15.26953125" customWidth="1"/>
    <col min="3" max="3" width="60.81640625" customWidth="1"/>
    <col min="4" max="4" width="15.453125" style="1" customWidth="1"/>
    <col min="5" max="5" width="14.08984375" style="1" customWidth="1"/>
    <col min="6" max="7" width="14.453125" style="1" bestFit="1" customWidth="1"/>
    <col min="8" max="8" width="15.453125" style="1" customWidth="1"/>
    <col min="9" max="9" width="21.36328125" customWidth="1"/>
    <col min="10" max="12" width="8.7265625" hidden="1" customWidth="1"/>
    <col min="13" max="13" width="37.26953125" hidden="1" customWidth="1"/>
    <col min="14" max="14" width="13.7265625" hidden="1" customWidth="1"/>
    <col min="15" max="15" width="11.36328125" hidden="1" customWidth="1"/>
    <col min="16" max="17" width="8.7265625" hidden="1" customWidth="1"/>
    <col min="18" max="18" width="13.7265625" style="26" hidden="1" customWidth="1"/>
    <col min="19" max="19" width="27.453125" style="26" hidden="1" customWidth="1"/>
    <col min="20" max="20" width="20.26953125" style="26" hidden="1" customWidth="1"/>
  </cols>
  <sheetData>
    <row r="1" spans="1:20" s="2" customFormat="1" ht="18" customHeight="1" thickBot="1">
      <c r="A1" s="43" t="s">
        <v>1075</v>
      </c>
      <c r="B1" s="44"/>
      <c r="C1" s="44"/>
      <c r="D1" s="44"/>
      <c r="E1" s="44"/>
      <c r="F1" s="44"/>
      <c r="G1" s="44"/>
      <c r="H1" s="44"/>
      <c r="I1" s="45"/>
      <c r="R1" s="26"/>
      <c r="S1" s="26"/>
      <c r="T1" s="26"/>
    </row>
    <row r="2" spans="1:20" s="2" customFormat="1" ht="18" customHeight="1" thickBot="1">
      <c r="A2" s="12" t="s">
        <v>2</v>
      </c>
      <c r="B2" s="12" t="s">
        <v>0</v>
      </c>
      <c r="C2" s="12" t="s">
        <v>1</v>
      </c>
      <c r="D2" s="13" t="s">
        <v>770</v>
      </c>
      <c r="E2" s="13" t="s">
        <v>771</v>
      </c>
      <c r="F2" s="31" t="s">
        <v>772</v>
      </c>
      <c r="G2" s="31" t="s">
        <v>773</v>
      </c>
      <c r="H2" s="30">
        <v>2020</v>
      </c>
      <c r="I2" s="28" t="s">
        <v>774</v>
      </c>
      <c r="L2" s="21" t="s">
        <v>1034</v>
      </c>
      <c r="M2" s="22" t="s">
        <v>1</v>
      </c>
      <c r="N2" s="21" t="s">
        <v>1035</v>
      </c>
      <c r="Q2" s="21" t="s">
        <v>1034</v>
      </c>
      <c r="R2" s="22" t="s">
        <v>0</v>
      </c>
      <c r="S2" s="22" t="s">
        <v>1</v>
      </c>
      <c r="T2" s="21" t="s">
        <v>1035</v>
      </c>
    </row>
    <row r="3" spans="1:20" s="2" customFormat="1" ht="18" customHeight="1">
      <c r="A3" s="5">
        <v>7138</v>
      </c>
      <c r="B3" s="5" t="s">
        <v>254</v>
      </c>
      <c r="C3" s="3" t="s">
        <v>255</v>
      </c>
      <c r="D3" s="16">
        <v>435815.57</v>
      </c>
      <c r="E3" s="16">
        <v>413443.23</v>
      </c>
      <c r="F3" s="17">
        <v>373165</v>
      </c>
      <c r="G3" s="36">
        <v>511224.86</v>
      </c>
      <c r="H3" s="27">
        <f>SUM(D3:G3)</f>
        <v>1733648.6600000001</v>
      </c>
      <c r="I3" s="29">
        <f t="shared" ref="I3:I66" si="0">H3/$H$557</f>
        <v>0.20459491345932942</v>
      </c>
      <c r="J3" s="2" t="b">
        <f t="shared" ref="J3:J14" si="1">EXACT(A3,L3)</f>
        <v>0</v>
      </c>
      <c r="L3" s="23">
        <v>7033</v>
      </c>
      <c r="M3" s="24" t="s">
        <v>4</v>
      </c>
      <c r="N3" s="25">
        <v>368.84</v>
      </c>
      <c r="O3" s="2" t="b">
        <f>EXACT(A3,Q3)</f>
        <v>0</v>
      </c>
      <c r="P3" s="2" t="b">
        <f>EXACT(B3,R3)</f>
        <v>0</v>
      </c>
      <c r="Q3" s="23">
        <v>7033</v>
      </c>
      <c r="R3" s="24" t="s">
        <v>3</v>
      </c>
      <c r="S3" s="24" t="s">
        <v>4</v>
      </c>
      <c r="T3" s="25">
        <v>85.34</v>
      </c>
    </row>
    <row r="4" spans="1:20" s="2" customFormat="1" ht="17" customHeight="1">
      <c r="A4" s="6">
        <v>7272</v>
      </c>
      <c r="B4" s="6" t="s">
        <v>928</v>
      </c>
      <c r="C4" s="4" t="s">
        <v>583</v>
      </c>
      <c r="D4" s="16">
        <v>196198.59</v>
      </c>
      <c r="E4" s="16">
        <v>145401.03</v>
      </c>
      <c r="F4" s="16">
        <v>139009.5</v>
      </c>
      <c r="G4" s="27">
        <v>178105.36</v>
      </c>
      <c r="H4" s="27">
        <f t="shared" ref="H4:H67" si="2">SUM(D4:G4)</f>
        <v>658714.48</v>
      </c>
      <c r="I4" s="29">
        <f t="shared" si="0"/>
        <v>7.773756882781957E-2</v>
      </c>
      <c r="J4" s="2" t="b">
        <f t="shared" si="1"/>
        <v>0</v>
      </c>
      <c r="L4" s="23">
        <v>7034</v>
      </c>
      <c r="M4" s="24" t="s">
        <v>6</v>
      </c>
      <c r="N4" s="25">
        <v>0</v>
      </c>
      <c r="O4" s="2" t="b">
        <f t="shared" ref="O4:O67" si="3">EXACT(A4,Q4)</f>
        <v>0</v>
      </c>
      <c r="P4" s="2" t="b">
        <f t="shared" ref="P4:P67" si="4">EXACT(B4,R4)</f>
        <v>0</v>
      </c>
      <c r="Q4" s="23">
        <v>7034</v>
      </c>
      <c r="R4" s="24" t="s">
        <v>5</v>
      </c>
      <c r="S4" s="24" t="s">
        <v>6</v>
      </c>
      <c r="T4" s="25">
        <v>0</v>
      </c>
    </row>
    <row r="5" spans="1:20" s="2" customFormat="1" ht="15.5">
      <c r="A5" s="6">
        <v>7273</v>
      </c>
      <c r="B5" s="6" t="s">
        <v>927</v>
      </c>
      <c r="C5" s="4" t="s">
        <v>584</v>
      </c>
      <c r="D5" s="16">
        <v>150983.17000000001</v>
      </c>
      <c r="E5" s="16">
        <v>112375.12</v>
      </c>
      <c r="F5" s="16">
        <v>90777.73</v>
      </c>
      <c r="G5" s="27">
        <v>106466.42</v>
      </c>
      <c r="H5" s="27">
        <f t="shared" si="2"/>
        <v>460602.44</v>
      </c>
      <c r="I5" s="29">
        <f t="shared" si="0"/>
        <v>5.4357563054878696E-2</v>
      </c>
      <c r="J5" s="2" t="b">
        <f t="shared" si="1"/>
        <v>0</v>
      </c>
      <c r="L5" s="23">
        <v>7035</v>
      </c>
      <c r="M5" s="24" t="s">
        <v>1096</v>
      </c>
      <c r="N5" s="25">
        <v>1072.32</v>
      </c>
      <c r="O5" s="2" t="b">
        <f t="shared" si="3"/>
        <v>0</v>
      </c>
      <c r="P5" s="2" t="b">
        <f t="shared" si="4"/>
        <v>0</v>
      </c>
      <c r="Q5" s="23">
        <v>7035</v>
      </c>
      <c r="R5" s="24" t="s">
        <v>7</v>
      </c>
      <c r="S5" s="24" t="s">
        <v>1096</v>
      </c>
      <c r="T5" s="25">
        <v>1428.07</v>
      </c>
    </row>
    <row r="6" spans="1:20" s="2" customFormat="1" ht="18" customHeight="1">
      <c r="A6" s="6">
        <v>12719</v>
      </c>
      <c r="B6" s="6" t="s">
        <v>793</v>
      </c>
      <c r="C6" s="4" t="s">
        <v>777</v>
      </c>
      <c r="D6" s="16">
        <v>56555.07</v>
      </c>
      <c r="E6" s="16">
        <v>167697.03</v>
      </c>
      <c r="F6" s="16">
        <v>62620.32</v>
      </c>
      <c r="G6" s="27">
        <v>35511.42</v>
      </c>
      <c r="H6" s="27">
        <f t="shared" si="2"/>
        <v>322383.83999999997</v>
      </c>
      <c r="I6" s="29">
        <f t="shared" si="0"/>
        <v>3.8045825182067908E-2</v>
      </c>
      <c r="J6" s="2" t="b">
        <f t="shared" si="1"/>
        <v>0</v>
      </c>
      <c r="L6" s="23">
        <v>7036</v>
      </c>
      <c r="M6" s="24" t="s">
        <v>1097</v>
      </c>
      <c r="N6" s="25">
        <v>2265.9699999999998</v>
      </c>
      <c r="O6" s="2" t="b">
        <f t="shared" si="3"/>
        <v>0</v>
      </c>
      <c r="P6" s="2" t="b">
        <f t="shared" si="4"/>
        <v>0</v>
      </c>
      <c r="Q6" s="23">
        <v>7036</v>
      </c>
      <c r="R6" s="24" t="s">
        <v>9</v>
      </c>
      <c r="S6" s="24" t="s">
        <v>1097</v>
      </c>
      <c r="T6" s="25">
        <v>3127.47</v>
      </c>
    </row>
    <row r="7" spans="1:20" s="2" customFormat="1" ht="18" customHeight="1">
      <c r="A7" s="6">
        <v>7269</v>
      </c>
      <c r="B7" s="6" t="s">
        <v>579</v>
      </c>
      <c r="C7" s="4" t="s">
        <v>580</v>
      </c>
      <c r="D7" s="16">
        <v>107027.77</v>
      </c>
      <c r="E7" s="16">
        <v>65011.38</v>
      </c>
      <c r="F7" s="16">
        <v>62850.17</v>
      </c>
      <c r="G7" s="27">
        <v>94036.88</v>
      </c>
      <c r="H7" s="27">
        <f t="shared" si="2"/>
        <v>328926.2</v>
      </c>
      <c r="I7" s="29">
        <f t="shared" si="0"/>
        <v>3.8817915634362772E-2</v>
      </c>
      <c r="J7" s="2" t="b">
        <f t="shared" si="1"/>
        <v>0</v>
      </c>
      <c r="L7" s="23">
        <v>7037</v>
      </c>
      <c r="M7" s="24" t="s">
        <v>12</v>
      </c>
      <c r="N7" s="25">
        <v>0</v>
      </c>
      <c r="O7" s="2" t="b">
        <f t="shared" si="3"/>
        <v>0</v>
      </c>
      <c r="P7" s="2" t="b">
        <f t="shared" si="4"/>
        <v>0</v>
      </c>
      <c r="Q7" s="23">
        <v>7037</v>
      </c>
      <c r="R7" s="24" t="s">
        <v>11</v>
      </c>
      <c r="S7" s="24" t="s">
        <v>12</v>
      </c>
      <c r="T7" s="25">
        <v>0</v>
      </c>
    </row>
    <row r="8" spans="1:20" s="2" customFormat="1" ht="18" customHeight="1">
      <c r="A8" s="6">
        <v>7103</v>
      </c>
      <c r="B8" s="6" t="s">
        <v>1037</v>
      </c>
      <c r="C8" s="4" t="s">
        <v>162</v>
      </c>
      <c r="D8" s="16">
        <v>42839.55</v>
      </c>
      <c r="E8" s="16">
        <v>66612.570000000007</v>
      </c>
      <c r="F8" s="16">
        <v>72217.37</v>
      </c>
      <c r="G8" s="27">
        <v>157307.75</v>
      </c>
      <c r="H8" s="27">
        <f t="shared" si="2"/>
        <v>338977.24</v>
      </c>
      <c r="I8" s="29">
        <f t="shared" si="0"/>
        <v>4.0004079651572731E-2</v>
      </c>
      <c r="J8" s="2" t="b">
        <f t="shared" si="1"/>
        <v>0</v>
      </c>
      <c r="L8" s="23">
        <v>7038</v>
      </c>
      <c r="M8" s="24" t="s">
        <v>14</v>
      </c>
      <c r="N8" s="25">
        <v>3432.19</v>
      </c>
      <c r="O8" s="2" t="b">
        <f t="shared" si="3"/>
        <v>0</v>
      </c>
      <c r="P8" s="2" t="b">
        <f t="shared" si="4"/>
        <v>0</v>
      </c>
      <c r="Q8" s="23">
        <v>7038</v>
      </c>
      <c r="R8" s="24" t="s">
        <v>13</v>
      </c>
      <c r="S8" s="24" t="s">
        <v>14</v>
      </c>
      <c r="T8" s="25">
        <v>2821.75</v>
      </c>
    </row>
    <row r="9" spans="1:20" s="2" customFormat="1" ht="15.5">
      <c r="A9" s="6">
        <v>7276</v>
      </c>
      <c r="B9" s="6" t="s">
        <v>525</v>
      </c>
      <c r="C9" s="4" t="s">
        <v>526</v>
      </c>
      <c r="D9" s="16">
        <v>62275.44</v>
      </c>
      <c r="E9" s="16">
        <v>59046.94</v>
      </c>
      <c r="F9" s="16">
        <v>43344.72</v>
      </c>
      <c r="G9" s="27">
        <v>46446.559999999998</v>
      </c>
      <c r="H9" s="27">
        <f t="shared" si="2"/>
        <v>211113.66</v>
      </c>
      <c r="I9" s="29">
        <f t="shared" si="0"/>
        <v>2.4914379709313358E-2</v>
      </c>
      <c r="J9" s="2" t="b">
        <f t="shared" si="1"/>
        <v>0</v>
      </c>
      <c r="L9" s="23">
        <v>7039</v>
      </c>
      <c r="M9" s="24" t="s">
        <v>16</v>
      </c>
      <c r="N9" s="25">
        <v>0</v>
      </c>
      <c r="O9" s="2" t="b">
        <f t="shared" si="3"/>
        <v>0</v>
      </c>
      <c r="P9" s="2" t="b">
        <f t="shared" si="4"/>
        <v>0</v>
      </c>
      <c r="Q9" s="23">
        <v>7039</v>
      </c>
      <c r="R9" s="24" t="s">
        <v>15</v>
      </c>
      <c r="S9" s="24" t="s">
        <v>16</v>
      </c>
      <c r="T9" s="25">
        <v>0</v>
      </c>
    </row>
    <row r="10" spans="1:20" s="2" customFormat="1" ht="18" customHeight="1">
      <c r="A10" s="6">
        <v>7275</v>
      </c>
      <c r="B10" s="6" t="s">
        <v>920</v>
      </c>
      <c r="C10" s="4" t="s">
        <v>585</v>
      </c>
      <c r="D10" s="16">
        <v>39321.300000000003</v>
      </c>
      <c r="E10" s="16">
        <v>56754.82</v>
      </c>
      <c r="F10" s="16">
        <v>52322.86</v>
      </c>
      <c r="G10" s="27">
        <v>55067.94</v>
      </c>
      <c r="H10" s="27">
        <f t="shared" si="2"/>
        <v>203466.91999999998</v>
      </c>
      <c r="I10" s="29">
        <f t="shared" si="0"/>
        <v>2.4011956891678555E-2</v>
      </c>
      <c r="J10" s="2" t="b">
        <f t="shared" si="1"/>
        <v>0</v>
      </c>
      <c r="L10" s="23">
        <v>7040</v>
      </c>
      <c r="M10" s="24" t="s">
        <v>18</v>
      </c>
      <c r="N10" s="25">
        <v>796.06</v>
      </c>
      <c r="O10" s="2" t="b">
        <f t="shared" si="3"/>
        <v>0</v>
      </c>
      <c r="P10" s="2" t="b">
        <f t="shared" si="4"/>
        <v>0</v>
      </c>
      <c r="Q10" s="23">
        <v>7040</v>
      </c>
      <c r="R10" s="24" t="s">
        <v>17</v>
      </c>
      <c r="S10" s="24" t="s">
        <v>18</v>
      </c>
      <c r="T10" s="25">
        <v>2208.91</v>
      </c>
    </row>
    <row r="11" spans="1:20" s="2" customFormat="1" ht="18" customHeight="1">
      <c r="A11" s="6">
        <v>7342</v>
      </c>
      <c r="B11" s="6" t="s">
        <v>916</v>
      </c>
      <c r="C11" s="4" t="s">
        <v>656</v>
      </c>
      <c r="D11" s="16">
        <v>47803.99</v>
      </c>
      <c r="E11" s="16">
        <v>49841.760000000002</v>
      </c>
      <c r="F11" s="16">
        <v>41335.879999999997</v>
      </c>
      <c r="G11" s="27">
        <v>52809.8</v>
      </c>
      <c r="H11" s="27">
        <f t="shared" si="2"/>
        <v>191791.43</v>
      </c>
      <c r="I11" s="29">
        <f t="shared" si="0"/>
        <v>2.2634084938000662E-2</v>
      </c>
      <c r="J11" s="2" t="b">
        <f t="shared" si="1"/>
        <v>0</v>
      </c>
      <c r="L11" s="23">
        <v>7041</v>
      </c>
      <c r="M11" s="24" t="s">
        <v>20</v>
      </c>
      <c r="N11" s="25">
        <v>98.53</v>
      </c>
      <c r="O11" s="2" t="b">
        <f t="shared" si="3"/>
        <v>0</v>
      </c>
      <c r="P11" s="2" t="b">
        <f t="shared" si="4"/>
        <v>0</v>
      </c>
      <c r="Q11" s="23">
        <v>7041</v>
      </c>
      <c r="R11" s="24" t="s">
        <v>19</v>
      </c>
      <c r="S11" s="24" t="s">
        <v>20</v>
      </c>
      <c r="T11" s="25">
        <v>144.69</v>
      </c>
    </row>
    <row r="12" spans="1:20" s="2" customFormat="1" ht="18" customHeight="1">
      <c r="A12" s="6">
        <v>7046</v>
      </c>
      <c r="B12" s="6" t="s">
        <v>27</v>
      </c>
      <c r="C12" s="4" t="s">
        <v>28</v>
      </c>
      <c r="D12" s="16">
        <v>43057.01</v>
      </c>
      <c r="E12" s="16">
        <v>37184.07</v>
      </c>
      <c r="F12" s="16">
        <v>36001.82</v>
      </c>
      <c r="G12" s="27">
        <v>37084.699999999997</v>
      </c>
      <c r="H12" s="27">
        <f t="shared" si="2"/>
        <v>153327.59999999998</v>
      </c>
      <c r="I12" s="29">
        <f t="shared" si="0"/>
        <v>1.8094812274666236E-2</v>
      </c>
      <c r="J12" s="2" t="b">
        <f t="shared" si="1"/>
        <v>0</v>
      </c>
      <c r="L12" s="23">
        <v>7042</v>
      </c>
      <c r="M12" s="24" t="s">
        <v>22</v>
      </c>
      <c r="N12" s="25">
        <v>9266.99</v>
      </c>
      <c r="O12" s="2" t="b">
        <f t="shared" si="3"/>
        <v>0</v>
      </c>
      <c r="P12" s="2" t="b">
        <f t="shared" si="4"/>
        <v>0</v>
      </c>
      <c r="Q12" s="23">
        <v>7042</v>
      </c>
      <c r="R12" s="24" t="s">
        <v>21</v>
      </c>
      <c r="S12" s="24" t="s">
        <v>22</v>
      </c>
      <c r="T12" s="25">
        <v>8477.94</v>
      </c>
    </row>
    <row r="13" spans="1:20" s="2" customFormat="1" ht="18" customHeight="1">
      <c r="A13" s="6">
        <v>15835</v>
      </c>
      <c r="B13" s="6" t="s">
        <v>963</v>
      </c>
      <c r="C13" s="9" t="s">
        <v>964</v>
      </c>
      <c r="D13" s="16">
        <v>48395.08</v>
      </c>
      <c r="E13" s="16">
        <v>23829.69</v>
      </c>
      <c r="F13" s="16">
        <v>27775.03</v>
      </c>
      <c r="G13" s="27">
        <v>31135.96</v>
      </c>
      <c r="H13" s="27">
        <f t="shared" si="2"/>
        <v>131135.76</v>
      </c>
      <c r="I13" s="29">
        <f t="shared" si="0"/>
        <v>1.5475863182464774E-2</v>
      </c>
      <c r="J13" s="2" t="b">
        <f t="shared" si="1"/>
        <v>0</v>
      </c>
      <c r="L13" s="23">
        <v>7043</v>
      </c>
      <c r="M13" s="24" t="s">
        <v>24</v>
      </c>
      <c r="N13" s="25">
        <v>-32.659999999999997</v>
      </c>
      <c r="O13" s="2" t="b">
        <f t="shared" si="3"/>
        <v>0</v>
      </c>
      <c r="P13" s="2" t="b">
        <f t="shared" si="4"/>
        <v>0</v>
      </c>
      <c r="Q13" s="23">
        <v>7043</v>
      </c>
      <c r="R13" s="24" t="s">
        <v>23</v>
      </c>
      <c r="S13" s="24" t="s">
        <v>24</v>
      </c>
      <c r="T13" s="25">
        <v>0</v>
      </c>
    </row>
    <row r="14" spans="1:20" s="2" customFormat="1" ht="18" customHeight="1">
      <c r="A14" s="6">
        <v>8442</v>
      </c>
      <c r="B14" s="6" t="s">
        <v>239</v>
      </c>
      <c r="C14" s="4" t="s">
        <v>240</v>
      </c>
      <c r="D14" s="16">
        <v>33599.07</v>
      </c>
      <c r="E14" s="16">
        <v>27790.66</v>
      </c>
      <c r="F14" s="16">
        <v>27864.31</v>
      </c>
      <c r="G14" s="27">
        <v>34665.379999999997</v>
      </c>
      <c r="H14" s="27">
        <f t="shared" si="2"/>
        <v>123919.41999999998</v>
      </c>
      <c r="I14" s="29">
        <f t="shared" si="0"/>
        <v>1.4624233615379883E-2</v>
      </c>
      <c r="J14" s="2" t="b">
        <f t="shared" si="1"/>
        <v>0</v>
      </c>
      <c r="L14" s="23">
        <v>7044</v>
      </c>
      <c r="M14" s="24" t="s">
        <v>1098</v>
      </c>
      <c r="N14" s="25">
        <v>96.37</v>
      </c>
      <c r="O14" s="2" t="b">
        <f t="shared" si="3"/>
        <v>0</v>
      </c>
      <c r="P14" s="2" t="b">
        <f t="shared" si="4"/>
        <v>0</v>
      </c>
      <c r="Q14" s="23">
        <v>7044</v>
      </c>
      <c r="R14" s="24" t="s">
        <v>25</v>
      </c>
      <c r="S14" s="24" t="s">
        <v>1098</v>
      </c>
      <c r="T14" s="25">
        <v>93.7</v>
      </c>
    </row>
    <row r="15" spans="1:20" s="2" customFormat="1" ht="18" customHeight="1">
      <c r="A15" s="6">
        <v>7135</v>
      </c>
      <c r="B15" s="6" t="s">
        <v>247</v>
      </c>
      <c r="C15" s="9" t="s">
        <v>248</v>
      </c>
      <c r="D15" s="16">
        <v>31932.16</v>
      </c>
      <c r="E15" s="16">
        <v>25374.79</v>
      </c>
      <c r="F15" s="16">
        <v>19765.28</v>
      </c>
      <c r="G15" s="27">
        <v>23150.7</v>
      </c>
      <c r="H15" s="27">
        <f t="shared" si="2"/>
        <v>100222.93</v>
      </c>
      <c r="I15" s="29">
        <f t="shared" si="0"/>
        <v>1.1827714670855182E-2</v>
      </c>
      <c r="J15" s="2" t="e">
        <f>EXACT(#REF!,L15)</f>
        <v>#REF!</v>
      </c>
      <c r="L15" s="23"/>
      <c r="M15" s="24"/>
      <c r="N15" s="25"/>
      <c r="O15" s="2" t="b">
        <f t="shared" si="3"/>
        <v>0</v>
      </c>
      <c r="P15" s="2" t="b">
        <f t="shared" si="4"/>
        <v>0</v>
      </c>
      <c r="Q15" s="23">
        <v>7046</v>
      </c>
      <c r="R15" s="24" t="s">
        <v>27</v>
      </c>
      <c r="S15" s="24" t="s">
        <v>1099</v>
      </c>
      <c r="T15" s="25">
        <v>37084.699999999997</v>
      </c>
    </row>
    <row r="16" spans="1:20" s="2" customFormat="1" ht="18" customHeight="1">
      <c r="A16" s="6">
        <v>11072</v>
      </c>
      <c r="B16" s="6" t="s">
        <v>274</v>
      </c>
      <c r="C16" s="4" t="s">
        <v>275</v>
      </c>
      <c r="D16" s="16">
        <v>31319.41</v>
      </c>
      <c r="E16" s="16">
        <v>20081.36</v>
      </c>
      <c r="F16" s="16">
        <v>23807.87</v>
      </c>
      <c r="G16" s="27">
        <v>22574.03</v>
      </c>
      <c r="H16" s="27">
        <f t="shared" si="2"/>
        <v>97782.67</v>
      </c>
      <c r="I16" s="29">
        <f t="shared" si="0"/>
        <v>1.1539729685755454E-2</v>
      </c>
      <c r="J16" s="2" t="b">
        <f t="shared" ref="J16:J47" si="5">EXACT(A15,L16)</f>
        <v>0</v>
      </c>
      <c r="L16" s="23">
        <v>7046</v>
      </c>
      <c r="M16" s="24" t="s">
        <v>1099</v>
      </c>
      <c r="N16" s="25">
        <v>36001.82</v>
      </c>
      <c r="O16" s="2" t="b">
        <f t="shared" si="3"/>
        <v>0</v>
      </c>
      <c r="P16" s="2" t="b">
        <f t="shared" si="4"/>
        <v>0</v>
      </c>
      <c r="Q16" s="23">
        <v>7047</v>
      </c>
      <c r="R16" s="24" t="s">
        <v>29</v>
      </c>
      <c r="S16" s="24" t="s">
        <v>30</v>
      </c>
      <c r="T16" s="25">
        <v>3604.5</v>
      </c>
    </row>
    <row r="17" spans="1:20" s="2" customFormat="1" ht="18" customHeight="1">
      <c r="A17" s="6">
        <v>7132</v>
      </c>
      <c r="B17" s="6" t="s">
        <v>235</v>
      </c>
      <c r="C17" s="4" t="s">
        <v>236</v>
      </c>
      <c r="D17" s="16">
        <v>22292.05</v>
      </c>
      <c r="E17" s="16">
        <v>17531.43</v>
      </c>
      <c r="F17" s="16">
        <v>34219.53</v>
      </c>
      <c r="G17" s="27">
        <v>12992.69</v>
      </c>
      <c r="H17" s="27">
        <f t="shared" si="2"/>
        <v>87035.7</v>
      </c>
      <c r="I17" s="29">
        <f t="shared" si="0"/>
        <v>1.0271436145183046E-2</v>
      </c>
      <c r="J17" s="2" t="b">
        <f t="shared" si="5"/>
        <v>0</v>
      </c>
      <c r="L17" s="23">
        <v>7047</v>
      </c>
      <c r="M17" s="24" t="s">
        <v>30</v>
      </c>
      <c r="N17" s="25">
        <v>3719.18</v>
      </c>
      <c r="O17" s="2" t="b">
        <f t="shared" si="3"/>
        <v>0</v>
      </c>
      <c r="P17" s="2" t="b">
        <f t="shared" si="4"/>
        <v>0</v>
      </c>
      <c r="Q17" s="23">
        <v>7048</v>
      </c>
      <c r="R17" s="24" t="s">
        <v>31</v>
      </c>
      <c r="S17" s="24" t="s">
        <v>32</v>
      </c>
      <c r="T17" s="25">
        <v>26028.01</v>
      </c>
    </row>
    <row r="18" spans="1:20" s="2" customFormat="1" ht="18" customHeight="1">
      <c r="A18" s="6">
        <v>7317</v>
      </c>
      <c r="B18" s="6" t="s">
        <v>529</v>
      </c>
      <c r="C18" s="4" t="s">
        <v>530</v>
      </c>
      <c r="D18" s="16">
        <v>27778.51</v>
      </c>
      <c r="E18" s="16">
        <v>19889.91</v>
      </c>
      <c r="F18" s="16">
        <v>25966.93</v>
      </c>
      <c r="G18" s="27">
        <v>25286.84</v>
      </c>
      <c r="H18" s="27">
        <f t="shared" si="2"/>
        <v>98922.19</v>
      </c>
      <c r="I18" s="29">
        <f t="shared" si="0"/>
        <v>1.1674209065092428E-2</v>
      </c>
      <c r="J18" s="2" t="b">
        <f t="shared" si="5"/>
        <v>0</v>
      </c>
      <c r="L18" s="23">
        <v>7048</v>
      </c>
      <c r="M18" s="24" t="s">
        <v>32</v>
      </c>
      <c r="N18" s="25">
        <v>24475.38</v>
      </c>
      <c r="O18" s="2" t="b">
        <f t="shared" si="3"/>
        <v>0</v>
      </c>
      <c r="P18" s="2" t="b">
        <f t="shared" si="4"/>
        <v>0</v>
      </c>
      <c r="Q18" s="23">
        <v>7049</v>
      </c>
      <c r="R18" s="24" t="s">
        <v>33</v>
      </c>
      <c r="S18" s="24" t="s">
        <v>987</v>
      </c>
      <c r="T18" s="25">
        <v>1084.83</v>
      </c>
    </row>
    <row r="19" spans="1:20" s="2" customFormat="1" ht="18" customHeight="1">
      <c r="A19" s="6">
        <v>7321</v>
      </c>
      <c r="B19" s="6" t="s">
        <v>923</v>
      </c>
      <c r="C19" s="4" t="s">
        <v>629</v>
      </c>
      <c r="D19" s="16">
        <v>21305.59</v>
      </c>
      <c r="E19" s="16">
        <v>17434.13</v>
      </c>
      <c r="F19" s="16">
        <v>33756.81</v>
      </c>
      <c r="G19" s="27">
        <v>12378.99</v>
      </c>
      <c r="H19" s="27">
        <f t="shared" si="2"/>
        <v>84875.520000000004</v>
      </c>
      <c r="I19" s="29">
        <f t="shared" si="0"/>
        <v>1.0016504537439311E-2</v>
      </c>
      <c r="J19" s="2" t="b">
        <f t="shared" si="5"/>
        <v>0</v>
      </c>
      <c r="L19" s="23">
        <v>7049</v>
      </c>
      <c r="M19" s="24" t="s">
        <v>987</v>
      </c>
      <c r="N19" s="25">
        <v>1606.91</v>
      </c>
      <c r="O19" s="2" t="b">
        <f t="shared" si="3"/>
        <v>0</v>
      </c>
      <c r="P19" s="2" t="b">
        <f t="shared" si="4"/>
        <v>0</v>
      </c>
      <c r="Q19" s="23">
        <v>7050</v>
      </c>
      <c r="R19" s="24" t="s">
        <v>34</v>
      </c>
      <c r="S19" s="24" t="s">
        <v>35</v>
      </c>
      <c r="T19" s="25">
        <v>17177.66</v>
      </c>
    </row>
    <row r="20" spans="1:20" s="2" customFormat="1" ht="18" customHeight="1">
      <c r="A20" s="6">
        <v>7048</v>
      </c>
      <c r="B20" s="6" t="s">
        <v>31</v>
      </c>
      <c r="C20" s="4" t="s">
        <v>32</v>
      </c>
      <c r="D20" s="16">
        <v>25091.09</v>
      </c>
      <c r="E20" s="16">
        <v>22896.85</v>
      </c>
      <c r="F20" s="16">
        <v>24475.38</v>
      </c>
      <c r="G20" s="27">
        <v>26028.01</v>
      </c>
      <c r="H20" s="27">
        <f t="shared" si="2"/>
        <v>98491.33</v>
      </c>
      <c r="I20" s="29">
        <f t="shared" si="0"/>
        <v>1.1623361528075853E-2</v>
      </c>
      <c r="J20" s="2" t="b">
        <f t="shared" si="5"/>
        <v>0</v>
      </c>
      <c r="L20" s="23">
        <v>7050</v>
      </c>
      <c r="M20" s="24" t="s">
        <v>35</v>
      </c>
      <c r="N20" s="25">
        <v>12944.89</v>
      </c>
      <c r="O20" s="2" t="b">
        <f t="shared" si="3"/>
        <v>0</v>
      </c>
      <c r="P20" s="2" t="b">
        <f t="shared" si="4"/>
        <v>0</v>
      </c>
      <c r="Q20" s="23">
        <v>7051</v>
      </c>
      <c r="R20" s="24" t="s">
        <v>38</v>
      </c>
      <c r="S20" s="24" t="s">
        <v>39</v>
      </c>
      <c r="T20" s="25">
        <v>374.64</v>
      </c>
    </row>
    <row r="21" spans="1:20" s="2" customFormat="1" ht="18" customHeight="1">
      <c r="A21" s="6">
        <v>11990</v>
      </c>
      <c r="B21" s="6" t="s">
        <v>66</v>
      </c>
      <c r="C21" s="4" t="s">
        <v>67</v>
      </c>
      <c r="D21" s="16">
        <v>27725.88</v>
      </c>
      <c r="E21" s="16">
        <v>19328.21</v>
      </c>
      <c r="F21" s="16">
        <v>21986.82</v>
      </c>
      <c r="G21" s="27">
        <v>26576.99</v>
      </c>
      <c r="H21" s="27">
        <f t="shared" si="2"/>
        <v>95617.900000000009</v>
      </c>
      <c r="I21" s="29">
        <f t="shared" si="0"/>
        <v>1.1284256393485641E-2</v>
      </c>
      <c r="J21" s="2" t="b">
        <f t="shared" si="5"/>
        <v>0</v>
      </c>
      <c r="L21" s="23">
        <v>7051</v>
      </c>
      <c r="M21" s="24" t="s">
        <v>39</v>
      </c>
      <c r="N21" s="25">
        <v>888.34</v>
      </c>
      <c r="O21" s="2" t="b">
        <f t="shared" si="3"/>
        <v>0</v>
      </c>
      <c r="P21" s="2" t="b">
        <f t="shared" si="4"/>
        <v>0</v>
      </c>
      <c r="Q21" s="23">
        <v>7052</v>
      </c>
      <c r="R21" s="24" t="s">
        <v>40</v>
      </c>
      <c r="S21" s="24" t="s">
        <v>41</v>
      </c>
      <c r="T21" s="25">
        <v>2177.66</v>
      </c>
    </row>
    <row r="22" spans="1:20" s="2" customFormat="1" ht="18" customHeight="1">
      <c r="A22" s="6">
        <v>7244</v>
      </c>
      <c r="B22" s="6" t="s">
        <v>513</v>
      </c>
      <c r="C22" s="4" t="s">
        <v>514</v>
      </c>
      <c r="D22" s="16">
        <v>21480.9</v>
      </c>
      <c r="E22" s="16">
        <v>16623.41</v>
      </c>
      <c r="F22" s="16">
        <v>25117.03</v>
      </c>
      <c r="G22" s="27">
        <v>20529.22</v>
      </c>
      <c r="H22" s="27">
        <f t="shared" si="2"/>
        <v>83750.559999999998</v>
      </c>
      <c r="I22" s="29">
        <f t="shared" si="0"/>
        <v>9.8837434427863687E-3</v>
      </c>
      <c r="J22" s="2" t="b">
        <f t="shared" si="5"/>
        <v>0</v>
      </c>
      <c r="L22" s="23">
        <v>7052</v>
      </c>
      <c r="M22" s="24" t="s">
        <v>41</v>
      </c>
      <c r="N22" s="25">
        <v>5548.58</v>
      </c>
      <c r="O22" s="2" t="b">
        <f t="shared" si="3"/>
        <v>0</v>
      </c>
      <c r="P22" s="2" t="b">
        <f t="shared" si="4"/>
        <v>0</v>
      </c>
      <c r="Q22" s="23">
        <v>7053</v>
      </c>
      <c r="R22" s="24" t="s">
        <v>42</v>
      </c>
      <c r="S22" s="24" t="s">
        <v>43</v>
      </c>
      <c r="T22" s="25">
        <v>11644.77</v>
      </c>
    </row>
    <row r="23" spans="1:20" s="2" customFormat="1" ht="18" customHeight="1">
      <c r="A23" s="6">
        <v>9205</v>
      </c>
      <c r="B23" s="6" t="s">
        <v>531</v>
      </c>
      <c r="C23" s="4" t="s">
        <v>532</v>
      </c>
      <c r="D23" s="16">
        <v>23291.5</v>
      </c>
      <c r="E23" s="16">
        <v>18480.16</v>
      </c>
      <c r="F23" s="16">
        <v>21353.11</v>
      </c>
      <c r="G23" s="27">
        <v>22160.67</v>
      </c>
      <c r="H23" s="27">
        <f t="shared" si="2"/>
        <v>85285.440000000002</v>
      </c>
      <c r="I23" s="29">
        <f t="shared" si="0"/>
        <v>1.0064880860082014E-2</v>
      </c>
      <c r="J23" s="2" t="b">
        <f t="shared" si="5"/>
        <v>0</v>
      </c>
      <c r="L23" s="23">
        <v>7053</v>
      </c>
      <c r="M23" s="24" t="s">
        <v>43</v>
      </c>
      <c r="N23" s="25">
        <v>15208.99</v>
      </c>
      <c r="O23" s="2" t="b">
        <f t="shared" si="3"/>
        <v>0</v>
      </c>
      <c r="P23" s="2" t="b">
        <f t="shared" si="4"/>
        <v>0</v>
      </c>
      <c r="Q23" s="23">
        <v>7054</v>
      </c>
      <c r="R23" s="24" t="s">
        <v>44</v>
      </c>
      <c r="S23" s="24" t="s">
        <v>1100</v>
      </c>
      <c r="T23" s="25">
        <v>1227.67</v>
      </c>
    </row>
    <row r="24" spans="1:20" s="2" customFormat="1" ht="18" customHeight="1">
      <c r="A24" s="6">
        <v>7137</v>
      </c>
      <c r="B24" s="6" t="s">
        <v>217</v>
      </c>
      <c r="C24" s="4" t="s">
        <v>1120</v>
      </c>
      <c r="D24" s="16">
        <v>23022.29</v>
      </c>
      <c r="E24" s="16">
        <v>16641.59</v>
      </c>
      <c r="F24" s="16">
        <v>22739.45</v>
      </c>
      <c r="G24" s="27">
        <v>22367.3</v>
      </c>
      <c r="H24" s="27">
        <f t="shared" si="2"/>
        <v>84770.63</v>
      </c>
      <c r="I24" s="29">
        <f t="shared" si="0"/>
        <v>1.0004126042898931E-2</v>
      </c>
      <c r="J24" s="2" t="b">
        <f t="shared" si="5"/>
        <v>0</v>
      </c>
      <c r="L24" s="23">
        <v>7054</v>
      </c>
      <c r="M24" s="24" t="s">
        <v>1100</v>
      </c>
      <c r="N24" s="25">
        <v>2639.95</v>
      </c>
      <c r="O24" s="2" t="b">
        <f t="shared" si="3"/>
        <v>0</v>
      </c>
      <c r="P24" s="2" t="b">
        <f t="shared" si="4"/>
        <v>0</v>
      </c>
      <c r="Q24" s="23">
        <v>7055</v>
      </c>
      <c r="R24" s="24" t="s">
        <v>46</v>
      </c>
      <c r="S24" s="24" t="s">
        <v>47</v>
      </c>
      <c r="T24" s="25">
        <v>257</v>
      </c>
    </row>
    <row r="25" spans="1:20" s="2" customFormat="1" ht="18" customHeight="1">
      <c r="A25" s="6">
        <v>7131</v>
      </c>
      <c r="B25" s="6" t="s">
        <v>233</v>
      </c>
      <c r="C25" s="4" t="s">
        <v>234</v>
      </c>
      <c r="D25" s="16">
        <v>23187.55</v>
      </c>
      <c r="E25" s="16">
        <v>15265.72</v>
      </c>
      <c r="F25" s="16">
        <v>15151.39</v>
      </c>
      <c r="G25" s="27">
        <v>18803.71</v>
      </c>
      <c r="H25" s="27">
        <f t="shared" si="2"/>
        <v>72408.37</v>
      </c>
      <c r="I25" s="29">
        <f t="shared" si="0"/>
        <v>8.5452055746295802E-3</v>
      </c>
      <c r="J25" s="2" t="b">
        <f t="shared" si="5"/>
        <v>0</v>
      </c>
      <c r="L25" s="23">
        <v>7055</v>
      </c>
      <c r="M25" s="24" t="s">
        <v>47</v>
      </c>
      <c r="N25" s="25">
        <v>211.36</v>
      </c>
      <c r="O25" s="2" t="b">
        <f t="shared" si="3"/>
        <v>0</v>
      </c>
      <c r="P25" s="2" t="b">
        <f t="shared" si="4"/>
        <v>0</v>
      </c>
      <c r="Q25" s="23">
        <v>7056</v>
      </c>
      <c r="R25" s="24" t="s">
        <v>48</v>
      </c>
      <c r="S25" s="24" t="s">
        <v>49</v>
      </c>
      <c r="T25" s="25">
        <v>1090.8900000000001</v>
      </c>
    </row>
    <row r="26" spans="1:20" s="2" customFormat="1" ht="18" customHeight="1">
      <c r="A26" s="6">
        <v>7316</v>
      </c>
      <c r="B26" s="6" t="s">
        <v>922</v>
      </c>
      <c r="C26" s="4" t="s">
        <v>626</v>
      </c>
      <c r="D26" s="16">
        <v>14211.33</v>
      </c>
      <c r="E26" s="16">
        <v>13989.5</v>
      </c>
      <c r="F26" s="16">
        <v>25314.400000000001</v>
      </c>
      <c r="G26" s="27">
        <v>28788.22</v>
      </c>
      <c r="H26" s="27">
        <f t="shared" si="2"/>
        <v>82303.450000000012</v>
      </c>
      <c r="I26" s="29">
        <f t="shared" si="0"/>
        <v>9.712964119358675E-3</v>
      </c>
      <c r="J26" s="2" t="b">
        <f t="shared" si="5"/>
        <v>0</v>
      </c>
      <c r="L26" s="23">
        <v>7056</v>
      </c>
      <c r="M26" s="24" t="s">
        <v>49</v>
      </c>
      <c r="N26" s="25">
        <v>1333.6</v>
      </c>
      <c r="O26" s="2" t="b">
        <f t="shared" si="3"/>
        <v>0</v>
      </c>
      <c r="P26" s="2" t="b">
        <f t="shared" si="4"/>
        <v>0</v>
      </c>
      <c r="Q26" s="23">
        <v>7057</v>
      </c>
      <c r="R26" s="24" t="s">
        <v>50</v>
      </c>
      <c r="S26" s="24" t="s">
        <v>51</v>
      </c>
      <c r="T26" s="25">
        <v>2698.3</v>
      </c>
    </row>
    <row r="27" spans="1:20" s="2" customFormat="1" ht="18" customHeight="1">
      <c r="A27" s="6">
        <v>7082</v>
      </c>
      <c r="B27" s="6" t="s">
        <v>110</v>
      </c>
      <c r="C27" s="9" t="s">
        <v>111</v>
      </c>
      <c r="D27" s="16">
        <v>19849.509999999998</v>
      </c>
      <c r="E27" s="16">
        <v>15308.77</v>
      </c>
      <c r="F27" s="16">
        <v>18185.439999999999</v>
      </c>
      <c r="G27" s="27">
        <v>18428.84</v>
      </c>
      <c r="H27" s="27">
        <f t="shared" si="2"/>
        <v>71772.56</v>
      </c>
      <c r="I27" s="29">
        <f t="shared" si="0"/>
        <v>8.4701710564322342E-3</v>
      </c>
      <c r="J27" s="2" t="b">
        <f t="shared" si="5"/>
        <v>0</v>
      </c>
      <c r="L27" s="23">
        <v>7057</v>
      </c>
      <c r="M27" s="24" t="s">
        <v>51</v>
      </c>
      <c r="N27" s="25">
        <v>1283.3800000000001</v>
      </c>
      <c r="O27" s="2" t="b">
        <f t="shared" si="3"/>
        <v>0</v>
      </c>
      <c r="P27" s="2" t="b">
        <f t="shared" si="4"/>
        <v>0</v>
      </c>
      <c r="Q27" s="23">
        <v>7058</v>
      </c>
      <c r="R27" s="24" t="s">
        <v>52</v>
      </c>
      <c r="S27" s="24" t="s">
        <v>1036</v>
      </c>
      <c r="T27" s="25">
        <v>1862.28</v>
      </c>
    </row>
    <row r="28" spans="1:20" s="2" customFormat="1" ht="18" customHeight="1">
      <c r="A28" s="6">
        <v>7081</v>
      </c>
      <c r="B28" s="6" t="s">
        <v>106</v>
      </c>
      <c r="C28" s="4" t="s">
        <v>107</v>
      </c>
      <c r="D28" s="16">
        <v>20533.73</v>
      </c>
      <c r="E28" s="16">
        <v>12761.5</v>
      </c>
      <c r="F28" s="16">
        <v>16366.32</v>
      </c>
      <c r="G28" s="27">
        <v>16785.16</v>
      </c>
      <c r="H28" s="27">
        <f t="shared" si="2"/>
        <v>66446.709999999992</v>
      </c>
      <c r="I28" s="29">
        <f t="shared" si="0"/>
        <v>7.8416458857973881E-3</v>
      </c>
      <c r="J28" s="2" t="b">
        <f t="shared" si="5"/>
        <v>0</v>
      </c>
      <c r="L28" s="23">
        <v>7058</v>
      </c>
      <c r="M28" s="24" t="s">
        <v>1036</v>
      </c>
      <c r="N28" s="25">
        <v>1278.23</v>
      </c>
      <c r="O28" s="2" t="b">
        <f t="shared" si="3"/>
        <v>0</v>
      </c>
      <c r="P28" s="2" t="b">
        <f t="shared" si="4"/>
        <v>0</v>
      </c>
      <c r="Q28" s="23">
        <v>7059</v>
      </c>
      <c r="R28" s="24" t="s">
        <v>54</v>
      </c>
      <c r="S28" s="24" t="s">
        <v>55</v>
      </c>
      <c r="T28" s="25">
        <v>551.82000000000005</v>
      </c>
    </row>
    <row r="29" spans="1:20" s="2" customFormat="1" ht="18" customHeight="1">
      <c r="A29" s="6">
        <v>7111</v>
      </c>
      <c r="B29" s="6" t="s">
        <v>179</v>
      </c>
      <c r="C29" s="4" t="s">
        <v>180</v>
      </c>
      <c r="D29" s="16">
        <v>20419.78</v>
      </c>
      <c r="E29" s="16">
        <v>13091.02</v>
      </c>
      <c r="F29" s="16">
        <v>13324.05</v>
      </c>
      <c r="G29" s="27">
        <v>14893.55</v>
      </c>
      <c r="H29" s="27">
        <f t="shared" si="2"/>
        <v>61728.400000000009</v>
      </c>
      <c r="I29" s="29">
        <f t="shared" si="0"/>
        <v>7.2848189759411059E-3</v>
      </c>
      <c r="J29" s="2" t="b">
        <f t="shared" si="5"/>
        <v>0</v>
      </c>
      <c r="L29" s="23">
        <v>7059</v>
      </c>
      <c r="M29" s="24" t="s">
        <v>55</v>
      </c>
      <c r="N29" s="25">
        <v>331.91</v>
      </c>
      <c r="O29" s="2" t="b">
        <f t="shared" si="3"/>
        <v>0</v>
      </c>
      <c r="P29" s="2" t="b">
        <f t="shared" si="4"/>
        <v>0</v>
      </c>
      <c r="Q29" s="23">
        <v>7060</v>
      </c>
      <c r="R29" s="24" t="s">
        <v>56</v>
      </c>
      <c r="S29" s="24" t="s">
        <v>57</v>
      </c>
      <c r="T29" s="25">
        <v>-7.0000000000000007E-2</v>
      </c>
    </row>
    <row r="30" spans="1:20" s="2" customFormat="1" ht="18" customHeight="1">
      <c r="A30" s="6">
        <v>7086</v>
      </c>
      <c r="B30" s="6" t="s">
        <v>120</v>
      </c>
      <c r="C30" s="4" t="s">
        <v>121</v>
      </c>
      <c r="D30" s="16">
        <v>17404.650000000001</v>
      </c>
      <c r="E30" s="16">
        <v>14198.85</v>
      </c>
      <c r="F30" s="16">
        <v>12880.17</v>
      </c>
      <c r="G30" s="27">
        <v>16444.36</v>
      </c>
      <c r="H30" s="27">
        <f t="shared" si="2"/>
        <v>60928.03</v>
      </c>
      <c r="I30" s="29">
        <f t="shared" si="0"/>
        <v>7.1903640643643588E-3</v>
      </c>
      <c r="J30" s="2" t="b">
        <f t="shared" si="5"/>
        <v>0</v>
      </c>
      <c r="L30" s="23">
        <v>7060</v>
      </c>
      <c r="M30" s="24" t="s">
        <v>57</v>
      </c>
      <c r="N30" s="25">
        <v>-7.0000000000000007E-2</v>
      </c>
      <c r="O30" s="2" t="b">
        <f t="shared" si="3"/>
        <v>0</v>
      </c>
      <c r="P30" s="2" t="b">
        <f t="shared" si="4"/>
        <v>0</v>
      </c>
      <c r="Q30" s="23">
        <v>7061</v>
      </c>
      <c r="R30" s="24" t="s">
        <v>58</v>
      </c>
      <c r="S30" s="24" t="s">
        <v>59</v>
      </c>
      <c r="T30" s="25">
        <v>387.39</v>
      </c>
    </row>
    <row r="31" spans="1:20" s="2" customFormat="1" ht="18" customHeight="1">
      <c r="A31" s="6">
        <v>14347</v>
      </c>
      <c r="B31" s="6" t="s">
        <v>824</v>
      </c>
      <c r="C31" s="4" t="s">
        <v>825</v>
      </c>
      <c r="D31" s="16">
        <v>16806</v>
      </c>
      <c r="E31" s="16">
        <v>10495.41</v>
      </c>
      <c r="F31" s="16">
        <v>15784.74</v>
      </c>
      <c r="G31" s="27">
        <v>11723.49</v>
      </c>
      <c r="H31" s="27">
        <f t="shared" si="2"/>
        <v>54809.64</v>
      </c>
      <c r="I31" s="29">
        <f t="shared" si="0"/>
        <v>6.4683080322266674E-3</v>
      </c>
      <c r="J31" s="2" t="b">
        <f t="shared" si="5"/>
        <v>0</v>
      </c>
      <c r="L31" s="23">
        <v>7061</v>
      </c>
      <c r="M31" s="24" t="s">
        <v>59</v>
      </c>
      <c r="N31" s="25">
        <v>353.15</v>
      </c>
      <c r="O31" s="2" t="b">
        <f t="shared" si="3"/>
        <v>0</v>
      </c>
      <c r="P31" s="2" t="b">
        <f t="shared" si="4"/>
        <v>0</v>
      </c>
      <c r="Q31" s="23">
        <v>7062</v>
      </c>
      <c r="R31" s="24" t="s">
        <v>60</v>
      </c>
      <c r="S31" s="24" t="s">
        <v>1101</v>
      </c>
      <c r="T31" s="25">
        <v>1294.56</v>
      </c>
    </row>
    <row r="32" spans="1:20" s="2" customFormat="1" ht="18" customHeight="1">
      <c r="A32" s="6">
        <v>7234</v>
      </c>
      <c r="B32" s="6" t="s">
        <v>491</v>
      </c>
      <c r="C32" s="4" t="s">
        <v>492</v>
      </c>
      <c r="D32" s="16">
        <v>16281.75</v>
      </c>
      <c r="E32" s="16">
        <v>9964.34</v>
      </c>
      <c r="F32" s="16">
        <v>15936.52</v>
      </c>
      <c r="G32" s="27">
        <v>21104.93</v>
      </c>
      <c r="H32" s="27">
        <f t="shared" si="2"/>
        <v>63287.54</v>
      </c>
      <c r="I32" s="29">
        <f t="shared" si="0"/>
        <v>7.4688194142830807E-3</v>
      </c>
      <c r="J32" s="2" t="b">
        <f t="shared" si="5"/>
        <v>0</v>
      </c>
      <c r="L32" s="23">
        <v>7062</v>
      </c>
      <c r="M32" s="24" t="s">
        <v>1101</v>
      </c>
      <c r="N32" s="25">
        <v>2253.48</v>
      </c>
      <c r="O32" s="2" t="b">
        <f t="shared" si="3"/>
        <v>0</v>
      </c>
      <c r="P32" s="2" t="b">
        <f t="shared" si="4"/>
        <v>0</v>
      </c>
      <c r="Q32" s="23">
        <v>7063</v>
      </c>
      <c r="R32" s="24" t="s">
        <v>62</v>
      </c>
      <c r="S32" s="24" t="s">
        <v>63</v>
      </c>
      <c r="T32" s="25">
        <v>0</v>
      </c>
    </row>
    <row r="33" spans="1:20" s="2" customFormat="1" ht="18" customHeight="1">
      <c r="A33" s="6">
        <v>7053</v>
      </c>
      <c r="B33" s="6" t="s">
        <v>42</v>
      </c>
      <c r="C33" s="4" t="s">
        <v>43</v>
      </c>
      <c r="D33" s="16">
        <v>16303.26</v>
      </c>
      <c r="E33" s="16">
        <v>10473.67</v>
      </c>
      <c r="F33" s="16">
        <v>15208.99</v>
      </c>
      <c r="G33" s="27">
        <v>11644.77</v>
      </c>
      <c r="H33" s="27">
        <f t="shared" si="2"/>
        <v>53630.69</v>
      </c>
      <c r="I33" s="29">
        <f t="shared" si="0"/>
        <v>6.3291753585839727E-3</v>
      </c>
      <c r="J33" s="2" t="b">
        <f t="shared" si="5"/>
        <v>0</v>
      </c>
      <c r="L33" s="23">
        <v>7063</v>
      </c>
      <c r="M33" s="24" t="s">
        <v>63</v>
      </c>
      <c r="N33" s="25">
        <v>0</v>
      </c>
      <c r="O33" s="2" t="b">
        <f t="shared" si="3"/>
        <v>0</v>
      </c>
      <c r="P33" s="2" t="b">
        <f t="shared" si="4"/>
        <v>0</v>
      </c>
      <c r="Q33" s="23">
        <v>7064</v>
      </c>
      <c r="R33" s="24" t="s">
        <v>64</v>
      </c>
      <c r="S33" s="24" t="s">
        <v>65</v>
      </c>
      <c r="T33" s="25">
        <v>4436.7299999999996</v>
      </c>
    </row>
    <row r="34" spans="1:20" s="2" customFormat="1" ht="18" customHeight="1">
      <c r="A34" s="6">
        <v>7050</v>
      </c>
      <c r="B34" s="6" t="s">
        <v>34</v>
      </c>
      <c r="C34" s="9" t="s">
        <v>35</v>
      </c>
      <c r="D34" s="16">
        <v>14785.96</v>
      </c>
      <c r="E34" s="16">
        <v>11260.14</v>
      </c>
      <c r="F34" s="16">
        <v>12944.89</v>
      </c>
      <c r="G34" s="27">
        <v>17177.66</v>
      </c>
      <c r="H34" s="27">
        <f t="shared" si="2"/>
        <v>56168.649999999994</v>
      </c>
      <c r="I34" s="29">
        <f t="shared" si="0"/>
        <v>6.628690317147282E-3</v>
      </c>
      <c r="J34" s="2" t="b">
        <f t="shared" si="5"/>
        <v>0</v>
      </c>
      <c r="L34" s="23">
        <v>7064</v>
      </c>
      <c r="M34" s="24" t="s">
        <v>65</v>
      </c>
      <c r="N34" s="25">
        <v>3238.75</v>
      </c>
      <c r="O34" s="2" t="b">
        <f t="shared" si="3"/>
        <v>0</v>
      </c>
      <c r="P34" s="2" t="b">
        <f t="shared" si="4"/>
        <v>0</v>
      </c>
      <c r="Q34" s="23">
        <v>7065</v>
      </c>
      <c r="R34" s="24" t="s">
        <v>68</v>
      </c>
      <c r="S34" s="24" t="s">
        <v>1102</v>
      </c>
      <c r="T34" s="25">
        <v>288.76</v>
      </c>
    </row>
    <row r="35" spans="1:20" s="2" customFormat="1" ht="18" customHeight="1">
      <c r="A35" s="6">
        <v>7126</v>
      </c>
      <c r="B35" s="6" t="s">
        <v>223</v>
      </c>
      <c r="C35" s="4" t="s">
        <v>224</v>
      </c>
      <c r="D35" s="16">
        <v>12602.61</v>
      </c>
      <c r="E35" s="16">
        <v>8762.5400000000009</v>
      </c>
      <c r="F35" s="16">
        <v>15119.95</v>
      </c>
      <c r="G35" s="27">
        <v>17383.53</v>
      </c>
      <c r="H35" s="27">
        <f t="shared" si="2"/>
        <v>53868.630000000005</v>
      </c>
      <c r="I35" s="29">
        <f t="shared" si="0"/>
        <v>6.3572556235371456E-3</v>
      </c>
      <c r="J35" s="2" t="b">
        <f t="shared" si="5"/>
        <v>0</v>
      </c>
      <c r="L35" s="23">
        <v>7065</v>
      </c>
      <c r="M35" s="24" t="s">
        <v>1102</v>
      </c>
      <c r="N35" s="25">
        <v>626.55999999999995</v>
      </c>
      <c r="O35" s="2" t="b">
        <f t="shared" si="3"/>
        <v>0</v>
      </c>
      <c r="P35" s="2" t="b">
        <f t="shared" si="4"/>
        <v>0</v>
      </c>
      <c r="Q35" s="23">
        <v>7066</v>
      </c>
      <c r="R35" s="24" t="s">
        <v>70</v>
      </c>
      <c r="S35" s="24" t="s">
        <v>1103</v>
      </c>
      <c r="T35" s="25">
        <v>4747.7</v>
      </c>
    </row>
    <row r="36" spans="1:20" s="2" customFormat="1" ht="18" customHeight="1">
      <c r="A36" s="6">
        <v>7369</v>
      </c>
      <c r="B36" s="6" t="s">
        <v>844</v>
      </c>
      <c r="C36" s="4" t="s">
        <v>687</v>
      </c>
      <c r="D36" s="16">
        <v>16431.86</v>
      </c>
      <c r="E36" s="16">
        <v>8679.11</v>
      </c>
      <c r="F36" s="16">
        <v>8768.2800000000007</v>
      </c>
      <c r="G36" s="27">
        <v>7443.15</v>
      </c>
      <c r="H36" s="27">
        <f t="shared" si="2"/>
        <v>41322.400000000001</v>
      </c>
      <c r="I36" s="29">
        <f t="shared" si="0"/>
        <v>4.8766241090232162E-3</v>
      </c>
      <c r="J36" s="2" t="b">
        <f t="shared" si="5"/>
        <v>0</v>
      </c>
      <c r="L36" s="23">
        <v>7066</v>
      </c>
      <c r="M36" s="24" t="s">
        <v>1103</v>
      </c>
      <c r="N36" s="25">
        <v>6205.18</v>
      </c>
      <c r="O36" s="2" t="b">
        <f t="shared" si="3"/>
        <v>0</v>
      </c>
      <c r="P36" s="2" t="b">
        <f t="shared" si="4"/>
        <v>0</v>
      </c>
      <c r="Q36" s="23">
        <v>7067</v>
      </c>
      <c r="R36" s="24" t="s">
        <v>72</v>
      </c>
      <c r="S36" s="24" t="s">
        <v>73</v>
      </c>
      <c r="T36" s="25">
        <v>1494.84</v>
      </c>
    </row>
    <row r="37" spans="1:20" s="2" customFormat="1" ht="18" customHeight="1">
      <c r="A37" s="6">
        <v>7319</v>
      </c>
      <c r="B37" s="6" t="s">
        <v>527</v>
      </c>
      <c r="C37" s="4" t="s">
        <v>528</v>
      </c>
      <c r="D37" s="16">
        <v>15190.05</v>
      </c>
      <c r="E37" s="16">
        <v>9177.77</v>
      </c>
      <c r="F37" s="16">
        <v>8995.61</v>
      </c>
      <c r="G37" s="27">
        <v>11632.01</v>
      </c>
      <c r="H37" s="27">
        <f t="shared" si="2"/>
        <v>44995.44</v>
      </c>
      <c r="I37" s="29">
        <f t="shared" si="0"/>
        <v>5.310094464506118E-3</v>
      </c>
      <c r="J37" s="2" t="b">
        <f t="shared" si="5"/>
        <v>0</v>
      </c>
      <c r="L37" s="23">
        <v>7067</v>
      </c>
      <c r="M37" s="24" t="s">
        <v>73</v>
      </c>
      <c r="N37" s="25">
        <v>872.22</v>
      </c>
      <c r="O37" s="2" t="b">
        <f t="shared" si="3"/>
        <v>0</v>
      </c>
      <c r="P37" s="2" t="b">
        <f t="shared" si="4"/>
        <v>0</v>
      </c>
      <c r="Q37" s="23">
        <v>7068</v>
      </c>
      <c r="R37" s="24" t="s">
        <v>74</v>
      </c>
      <c r="S37" s="24" t="s">
        <v>75</v>
      </c>
      <c r="T37" s="25">
        <v>822.31</v>
      </c>
    </row>
    <row r="38" spans="1:20" s="2" customFormat="1" ht="18" customHeight="1">
      <c r="A38" s="6">
        <v>7174</v>
      </c>
      <c r="B38" s="6" t="s">
        <v>344</v>
      </c>
      <c r="C38" s="9" t="s">
        <v>345</v>
      </c>
      <c r="D38" s="16">
        <v>11509.51</v>
      </c>
      <c r="E38" s="16">
        <v>14657.54</v>
      </c>
      <c r="F38" s="16">
        <v>6974.75</v>
      </c>
      <c r="G38" s="27">
        <v>6743.13</v>
      </c>
      <c r="H38" s="27">
        <f t="shared" si="2"/>
        <v>39884.93</v>
      </c>
      <c r="I38" s="29">
        <f t="shared" si="0"/>
        <v>4.706982441114344E-3</v>
      </c>
      <c r="J38" s="2" t="b">
        <f t="shared" si="5"/>
        <v>0</v>
      </c>
      <c r="L38" s="23">
        <v>7068</v>
      </c>
      <c r="M38" s="24" t="s">
        <v>75</v>
      </c>
      <c r="N38" s="25">
        <v>1069</v>
      </c>
      <c r="O38" s="2" t="b">
        <f t="shared" si="3"/>
        <v>0</v>
      </c>
      <c r="P38" s="2" t="b">
        <f t="shared" si="4"/>
        <v>0</v>
      </c>
      <c r="Q38" s="23">
        <v>7069</v>
      </c>
      <c r="R38" s="24" t="s">
        <v>76</v>
      </c>
      <c r="S38" s="24" t="s">
        <v>77</v>
      </c>
      <c r="T38" s="25">
        <v>1002.52</v>
      </c>
    </row>
    <row r="39" spans="1:20" s="2" customFormat="1" ht="18" customHeight="1">
      <c r="A39" s="6">
        <v>7147</v>
      </c>
      <c r="B39" s="6" t="s">
        <v>278</v>
      </c>
      <c r="C39" s="4" t="s">
        <v>279</v>
      </c>
      <c r="D39" s="16">
        <v>12840.72</v>
      </c>
      <c r="E39" s="16">
        <v>8850.2099999999991</v>
      </c>
      <c r="F39" s="16">
        <v>10845.74</v>
      </c>
      <c r="G39" s="27">
        <v>12556.63</v>
      </c>
      <c r="H39" s="27">
        <f t="shared" si="2"/>
        <v>45093.299999999996</v>
      </c>
      <c r="I39" s="29">
        <f t="shared" si="0"/>
        <v>5.3216433202189755E-3</v>
      </c>
      <c r="J39" s="2" t="b">
        <f t="shared" si="5"/>
        <v>0</v>
      </c>
      <c r="L39" s="23">
        <v>7069</v>
      </c>
      <c r="M39" s="24" t="s">
        <v>77</v>
      </c>
      <c r="N39" s="25">
        <v>732.16</v>
      </c>
      <c r="O39" s="2" t="b">
        <f t="shared" si="3"/>
        <v>0</v>
      </c>
      <c r="P39" s="2" t="b">
        <f t="shared" si="4"/>
        <v>0</v>
      </c>
      <c r="Q39" s="23">
        <v>7070</v>
      </c>
      <c r="R39" s="24" t="s">
        <v>80</v>
      </c>
      <c r="S39" s="24" t="s">
        <v>81</v>
      </c>
      <c r="T39" s="25">
        <v>275.45</v>
      </c>
    </row>
    <row r="40" spans="1:20" s="2" customFormat="1" ht="18" customHeight="1">
      <c r="A40" s="6">
        <v>7150</v>
      </c>
      <c r="B40" s="6" t="s">
        <v>284</v>
      </c>
      <c r="C40" s="4" t="s">
        <v>285</v>
      </c>
      <c r="D40" s="16">
        <v>12782.01</v>
      </c>
      <c r="E40" s="16">
        <v>7019.79</v>
      </c>
      <c r="F40" s="16">
        <v>10352.700000000001</v>
      </c>
      <c r="G40" s="27">
        <v>7925</v>
      </c>
      <c r="H40" s="27">
        <f t="shared" si="2"/>
        <v>38079.5</v>
      </c>
      <c r="I40" s="29">
        <f t="shared" si="0"/>
        <v>4.4939163204351529E-3</v>
      </c>
      <c r="J40" s="2" t="b">
        <f t="shared" si="5"/>
        <v>0</v>
      </c>
      <c r="L40" s="23">
        <v>7070</v>
      </c>
      <c r="M40" s="24" t="s">
        <v>81</v>
      </c>
      <c r="N40" s="25">
        <v>1640.91</v>
      </c>
      <c r="O40" s="2" t="b">
        <f t="shared" si="3"/>
        <v>0</v>
      </c>
      <c r="P40" s="2" t="b">
        <f t="shared" si="4"/>
        <v>0</v>
      </c>
      <c r="Q40" s="23">
        <v>7071</v>
      </c>
      <c r="R40" s="24" t="s">
        <v>82</v>
      </c>
      <c r="S40" s="24" t="s">
        <v>1104</v>
      </c>
      <c r="T40" s="25">
        <v>0</v>
      </c>
    </row>
    <row r="41" spans="1:20" s="2" customFormat="1" ht="18" customHeight="1">
      <c r="A41" s="6">
        <v>7042</v>
      </c>
      <c r="B41" s="6" t="s">
        <v>21</v>
      </c>
      <c r="C41" s="4" t="s">
        <v>22</v>
      </c>
      <c r="D41" s="16">
        <v>13061.83</v>
      </c>
      <c r="E41" s="16">
        <v>7559.19</v>
      </c>
      <c r="F41" s="16">
        <v>9266.99</v>
      </c>
      <c r="G41" s="27">
        <v>8477.94</v>
      </c>
      <c r="H41" s="27">
        <f t="shared" si="2"/>
        <v>38365.950000000004</v>
      </c>
      <c r="I41" s="29">
        <f t="shared" si="0"/>
        <v>4.5277214473404088E-3</v>
      </c>
      <c r="J41" s="2" t="b">
        <f t="shared" si="5"/>
        <v>0</v>
      </c>
      <c r="L41" s="23">
        <v>7071</v>
      </c>
      <c r="M41" s="24" t="s">
        <v>1104</v>
      </c>
      <c r="N41" s="25">
        <v>0</v>
      </c>
      <c r="O41" s="2" t="b">
        <f t="shared" si="3"/>
        <v>0</v>
      </c>
      <c r="P41" s="2" t="b">
        <f t="shared" si="4"/>
        <v>0</v>
      </c>
      <c r="Q41" s="23">
        <v>7072</v>
      </c>
      <c r="R41" s="24" t="s">
        <v>84</v>
      </c>
      <c r="S41" s="24" t="s">
        <v>85</v>
      </c>
      <c r="T41" s="25">
        <v>1637.28</v>
      </c>
    </row>
    <row r="42" spans="1:20" s="2" customFormat="1" ht="18" customHeight="1">
      <c r="A42" s="6">
        <v>7149</v>
      </c>
      <c r="B42" s="6" t="s">
        <v>282</v>
      </c>
      <c r="C42" s="9" t="s">
        <v>283</v>
      </c>
      <c r="D42" s="16">
        <v>13029.35</v>
      </c>
      <c r="E42" s="16">
        <v>6562.1</v>
      </c>
      <c r="F42" s="16">
        <v>9358.35</v>
      </c>
      <c r="G42" s="27">
        <v>6176.25</v>
      </c>
      <c r="H42" s="27">
        <f t="shared" si="2"/>
        <v>35126.050000000003</v>
      </c>
      <c r="I42" s="29">
        <f t="shared" si="0"/>
        <v>4.1453677009262524E-3</v>
      </c>
      <c r="J42" s="2" t="b">
        <f t="shared" si="5"/>
        <v>0</v>
      </c>
      <c r="L42" s="23">
        <v>7072</v>
      </c>
      <c r="M42" s="24" t="s">
        <v>85</v>
      </c>
      <c r="N42" s="25">
        <v>1200.68</v>
      </c>
      <c r="O42" s="2" t="b">
        <f t="shared" si="3"/>
        <v>0</v>
      </c>
      <c r="P42" s="2" t="b">
        <f t="shared" si="4"/>
        <v>0</v>
      </c>
      <c r="Q42" s="23">
        <v>7073</v>
      </c>
      <c r="R42" s="24" t="s">
        <v>86</v>
      </c>
      <c r="S42" s="24" t="s">
        <v>87</v>
      </c>
      <c r="T42" s="25">
        <v>218.91</v>
      </c>
    </row>
    <row r="43" spans="1:20" s="2" customFormat="1" ht="18" customHeight="1">
      <c r="A43" s="6">
        <v>7255</v>
      </c>
      <c r="B43" s="6" t="s">
        <v>547</v>
      </c>
      <c r="C43" s="4" t="s">
        <v>548</v>
      </c>
      <c r="D43" s="16">
        <v>10202.98</v>
      </c>
      <c r="E43" s="16">
        <v>8540.43</v>
      </c>
      <c r="F43" s="16">
        <v>6225.01</v>
      </c>
      <c r="G43" s="27">
        <v>11934.12</v>
      </c>
      <c r="H43" s="27">
        <f t="shared" si="2"/>
        <v>36902.54</v>
      </c>
      <c r="I43" s="29">
        <f t="shared" si="0"/>
        <v>4.3550184947678166E-3</v>
      </c>
      <c r="J43" s="2" t="b">
        <f t="shared" si="5"/>
        <v>0</v>
      </c>
      <c r="L43" s="23">
        <v>7073</v>
      </c>
      <c r="M43" s="24" t="s">
        <v>87</v>
      </c>
      <c r="N43" s="25">
        <v>149.09</v>
      </c>
      <c r="O43" s="2" t="b">
        <f t="shared" si="3"/>
        <v>0</v>
      </c>
      <c r="P43" s="2" t="b">
        <f t="shared" si="4"/>
        <v>0</v>
      </c>
      <c r="Q43" s="23">
        <v>7074</v>
      </c>
      <c r="R43" s="24" t="s">
        <v>88</v>
      </c>
      <c r="S43" s="24" t="s">
        <v>89</v>
      </c>
      <c r="T43" s="25">
        <v>381.48</v>
      </c>
    </row>
    <row r="44" spans="1:20" s="2" customFormat="1" ht="18" customHeight="1">
      <c r="A44" s="6">
        <v>7288</v>
      </c>
      <c r="B44" s="6" t="s">
        <v>855</v>
      </c>
      <c r="C44" s="4" t="s">
        <v>598</v>
      </c>
      <c r="D44" s="16">
        <v>9750.0400000000009</v>
      </c>
      <c r="E44" s="16">
        <v>9772.3700000000008</v>
      </c>
      <c r="F44" s="16">
        <v>5219.09</v>
      </c>
      <c r="G44" s="27">
        <v>8391.94</v>
      </c>
      <c r="H44" s="27">
        <f t="shared" si="2"/>
        <v>33133.440000000002</v>
      </c>
      <c r="I44" s="29">
        <f t="shared" si="0"/>
        <v>3.9102117088764014E-3</v>
      </c>
      <c r="J44" s="2" t="b">
        <f t="shared" si="5"/>
        <v>0</v>
      </c>
      <c r="L44" s="23">
        <v>7074</v>
      </c>
      <c r="M44" s="24" t="s">
        <v>89</v>
      </c>
      <c r="N44" s="25">
        <v>210.12</v>
      </c>
      <c r="O44" s="2" t="b">
        <f t="shared" si="3"/>
        <v>0</v>
      </c>
      <c r="P44" s="2" t="b">
        <f t="shared" si="4"/>
        <v>0</v>
      </c>
      <c r="Q44" s="23">
        <v>7075</v>
      </c>
      <c r="R44" s="24" t="s">
        <v>90</v>
      </c>
      <c r="S44" s="24" t="s">
        <v>1105</v>
      </c>
      <c r="T44" s="25">
        <v>0</v>
      </c>
    </row>
    <row r="45" spans="1:20" s="2" customFormat="1" ht="18" customHeight="1">
      <c r="A45" s="6">
        <v>12722</v>
      </c>
      <c r="B45" s="6" t="s">
        <v>796</v>
      </c>
      <c r="C45" s="4" t="s">
        <v>659</v>
      </c>
      <c r="D45" s="16">
        <v>9847.06</v>
      </c>
      <c r="E45" s="16">
        <v>8613.33</v>
      </c>
      <c r="F45" s="16">
        <v>5378.31</v>
      </c>
      <c r="G45" s="27">
        <v>5965.62</v>
      </c>
      <c r="H45" s="27">
        <f t="shared" si="2"/>
        <v>29804.32</v>
      </c>
      <c r="I45" s="29">
        <f t="shared" si="0"/>
        <v>3.51732874821024E-3</v>
      </c>
      <c r="J45" s="2" t="b">
        <f t="shared" si="5"/>
        <v>0</v>
      </c>
      <c r="L45" s="23">
        <v>7075</v>
      </c>
      <c r="M45" s="24" t="s">
        <v>1105</v>
      </c>
      <c r="N45" s="25">
        <v>0</v>
      </c>
      <c r="O45" s="2" t="b">
        <f t="shared" si="3"/>
        <v>0</v>
      </c>
      <c r="P45" s="2" t="b">
        <f t="shared" si="4"/>
        <v>0</v>
      </c>
      <c r="Q45" s="23">
        <v>7076</v>
      </c>
      <c r="R45" s="24" t="s">
        <v>92</v>
      </c>
      <c r="S45" s="24" t="s">
        <v>93</v>
      </c>
      <c r="T45" s="25">
        <v>80.790000000000006</v>
      </c>
    </row>
    <row r="46" spans="1:20" s="2" customFormat="1" ht="18" customHeight="1">
      <c r="A46" s="6">
        <v>7309</v>
      </c>
      <c r="B46" s="6" t="s">
        <v>852</v>
      </c>
      <c r="C46" s="4" t="s">
        <v>620</v>
      </c>
      <c r="D46" s="16">
        <v>8319.9699999999993</v>
      </c>
      <c r="E46" s="16">
        <v>9660.4500000000007</v>
      </c>
      <c r="F46" s="16">
        <v>4839.13</v>
      </c>
      <c r="G46" s="27">
        <v>10645.98</v>
      </c>
      <c r="H46" s="27">
        <f t="shared" si="2"/>
        <v>33465.53</v>
      </c>
      <c r="I46" s="29">
        <f t="shared" si="0"/>
        <v>3.9494029973873666E-3</v>
      </c>
      <c r="J46" s="2" t="b">
        <f t="shared" si="5"/>
        <v>0</v>
      </c>
      <c r="L46" s="23">
        <v>7076</v>
      </c>
      <c r="M46" s="24" t="s">
        <v>93</v>
      </c>
      <c r="N46" s="25">
        <v>204.09</v>
      </c>
      <c r="O46" s="2" t="b">
        <f t="shared" si="3"/>
        <v>0</v>
      </c>
      <c r="P46" s="2" t="b">
        <f t="shared" si="4"/>
        <v>0</v>
      </c>
      <c r="Q46" s="23">
        <v>7077</v>
      </c>
      <c r="R46" s="24" t="s">
        <v>96</v>
      </c>
      <c r="S46" s="24" t="s">
        <v>1106</v>
      </c>
      <c r="T46" s="25">
        <v>0</v>
      </c>
    </row>
    <row r="47" spans="1:20" s="2" customFormat="1" ht="18" customHeight="1">
      <c r="A47" s="6">
        <v>7143</v>
      </c>
      <c r="B47" s="6" t="s">
        <v>264</v>
      </c>
      <c r="C47" s="4" t="s">
        <v>265</v>
      </c>
      <c r="D47" s="16">
        <v>7864.31</v>
      </c>
      <c r="E47" s="16">
        <v>8161.74</v>
      </c>
      <c r="F47" s="16">
        <v>6633.81</v>
      </c>
      <c r="G47" s="27">
        <v>8118.36</v>
      </c>
      <c r="H47" s="27">
        <f t="shared" si="2"/>
        <v>30778.22</v>
      </c>
      <c r="I47" s="29">
        <f t="shared" si="0"/>
        <v>3.6322626392663675E-3</v>
      </c>
      <c r="J47" s="2" t="b">
        <f t="shared" si="5"/>
        <v>0</v>
      </c>
      <c r="L47" s="23">
        <v>7077</v>
      </c>
      <c r="M47" s="24" t="s">
        <v>1106</v>
      </c>
      <c r="N47" s="25">
        <v>121.94</v>
      </c>
      <c r="O47" s="2" t="b">
        <f t="shared" si="3"/>
        <v>0</v>
      </c>
      <c r="P47" s="2" t="b">
        <f t="shared" si="4"/>
        <v>0</v>
      </c>
      <c r="Q47" s="23">
        <v>7078</v>
      </c>
      <c r="R47" s="24" t="s">
        <v>98</v>
      </c>
      <c r="S47" s="24" t="s">
        <v>99</v>
      </c>
      <c r="T47" s="25">
        <v>139.76</v>
      </c>
    </row>
    <row r="48" spans="1:20" s="2" customFormat="1" ht="18" customHeight="1">
      <c r="A48" s="6">
        <v>12866</v>
      </c>
      <c r="B48" s="6" t="s">
        <v>905</v>
      </c>
      <c r="C48" s="4" t="s">
        <v>802</v>
      </c>
      <c r="D48" s="16">
        <v>8908.07</v>
      </c>
      <c r="E48" s="16">
        <v>7355.75</v>
      </c>
      <c r="F48" s="16">
        <v>5843.85</v>
      </c>
      <c r="G48" s="27">
        <v>3466.32</v>
      </c>
      <c r="H48" s="27">
        <f t="shared" si="2"/>
        <v>25573.989999999998</v>
      </c>
      <c r="I48" s="29">
        <f t="shared" si="0"/>
        <v>3.0180903383617273E-3</v>
      </c>
      <c r="J48" s="2" t="b">
        <f t="shared" ref="J48:J79" si="6">EXACT(A47,L48)</f>
        <v>0</v>
      </c>
      <c r="L48" s="23">
        <v>7078</v>
      </c>
      <c r="M48" s="24" t="s">
        <v>99</v>
      </c>
      <c r="N48" s="25">
        <v>137.07</v>
      </c>
      <c r="O48" s="2" t="b">
        <f t="shared" si="3"/>
        <v>0</v>
      </c>
      <c r="P48" s="2" t="b">
        <f t="shared" si="4"/>
        <v>0</v>
      </c>
      <c r="Q48" s="23">
        <v>7079</v>
      </c>
      <c r="R48" s="24" t="s">
        <v>100</v>
      </c>
      <c r="S48" s="24" t="s">
        <v>101</v>
      </c>
      <c r="T48" s="25">
        <v>721.21</v>
      </c>
    </row>
    <row r="49" spans="1:20" s="2" customFormat="1" ht="18" customHeight="1">
      <c r="A49" s="6">
        <v>10843</v>
      </c>
      <c r="B49" s="6" t="s">
        <v>298</v>
      </c>
      <c r="C49" s="4" t="s">
        <v>299</v>
      </c>
      <c r="D49" s="16">
        <v>7013.59</v>
      </c>
      <c r="E49" s="16">
        <v>7238.67</v>
      </c>
      <c r="F49" s="16">
        <v>6307.99</v>
      </c>
      <c r="G49" s="27">
        <v>6953.05</v>
      </c>
      <c r="H49" s="27">
        <f t="shared" si="2"/>
        <v>27513.3</v>
      </c>
      <c r="I49" s="29">
        <f t="shared" si="0"/>
        <v>3.2469561811218238E-3</v>
      </c>
      <c r="J49" s="2" t="b">
        <f t="shared" si="6"/>
        <v>0</v>
      </c>
      <c r="L49" s="23">
        <v>7079</v>
      </c>
      <c r="M49" s="24" t="s">
        <v>101</v>
      </c>
      <c r="N49" s="25">
        <v>593.17999999999995</v>
      </c>
      <c r="O49" s="2" t="b">
        <f t="shared" si="3"/>
        <v>0</v>
      </c>
      <c r="P49" s="2" t="b">
        <f t="shared" si="4"/>
        <v>0</v>
      </c>
      <c r="Q49" s="23">
        <v>7080</v>
      </c>
      <c r="R49" s="24" t="s">
        <v>104</v>
      </c>
      <c r="S49" s="24" t="s">
        <v>105</v>
      </c>
      <c r="T49" s="25">
        <v>0</v>
      </c>
    </row>
    <row r="50" spans="1:20" s="2" customFormat="1" ht="18" customHeight="1">
      <c r="A50" s="6">
        <v>7208</v>
      </c>
      <c r="B50" s="6" t="s">
        <v>430</v>
      </c>
      <c r="C50" s="4" t="s">
        <v>431</v>
      </c>
      <c r="D50" s="16">
        <v>6499.76</v>
      </c>
      <c r="E50" s="16">
        <v>6328.33</v>
      </c>
      <c r="F50" s="16">
        <v>7065.83</v>
      </c>
      <c r="G50" s="27">
        <v>4884.59</v>
      </c>
      <c r="H50" s="27">
        <f t="shared" si="2"/>
        <v>24778.51</v>
      </c>
      <c r="I50" s="29">
        <f t="shared" si="0"/>
        <v>2.9242125155284509E-3</v>
      </c>
      <c r="J50" s="2" t="b">
        <f t="shared" si="6"/>
        <v>0</v>
      </c>
      <c r="L50" s="23">
        <v>7080</v>
      </c>
      <c r="M50" s="24" t="s">
        <v>105</v>
      </c>
      <c r="N50" s="25">
        <v>0</v>
      </c>
      <c r="O50" s="2" t="b">
        <f t="shared" si="3"/>
        <v>0</v>
      </c>
      <c r="P50" s="2" t="b">
        <f t="shared" si="4"/>
        <v>0</v>
      </c>
      <c r="Q50" s="23">
        <v>7081</v>
      </c>
      <c r="R50" s="24" t="s">
        <v>106</v>
      </c>
      <c r="S50" s="24" t="s">
        <v>1107</v>
      </c>
      <c r="T50" s="25">
        <v>16785.16</v>
      </c>
    </row>
    <row r="51" spans="1:20" s="2" customFormat="1" ht="18" customHeight="1">
      <c r="A51" s="6">
        <v>7283</v>
      </c>
      <c r="B51" s="6" t="s">
        <v>592</v>
      </c>
      <c r="C51" s="4" t="s">
        <v>593</v>
      </c>
      <c r="D51" s="16">
        <v>9420.35</v>
      </c>
      <c r="E51" s="16">
        <v>5071.9399999999996</v>
      </c>
      <c r="F51" s="16">
        <v>5165.1099999999997</v>
      </c>
      <c r="G51" s="27">
        <v>4090.52</v>
      </c>
      <c r="H51" s="27">
        <f t="shared" si="2"/>
        <v>23747.920000000002</v>
      </c>
      <c r="I51" s="29">
        <f t="shared" si="0"/>
        <v>2.8025884075260545E-3</v>
      </c>
      <c r="J51" s="2" t="b">
        <f t="shared" si="6"/>
        <v>0</v>
      </c>
      <c r="L51" s="23">
        <v>7081</v>
      </c>
      <c r="M51" s="24" t="s">
        <v>1107</v>
      </c>
      <c r="N51" s="25">
        <v>16366.32</v>
      </c>
      <c r="O51" s="2" t="b">
        <f t="shared" si="3"/>
        <v>0</v>
      </c>
      <c r="P51" s="2" t="b">
        <f t="shared" si="4"/>
        <v>0</v>
      </c>
      <c r="Q51" s="23">
        <v>7082</v>
      </c>
      <c r="R51" s="24" t="s">
        <v>110</v>
      </c>
      <c r="S51" s="24" t="s">
        <v>1108</v>
      </c>
      <c r="T51" s="25">
        <v>18428.84</v>
      </c>
    </row>
    <row r="52" spans="1:20" s="2" customFormat="1" ht="18" customHeight="1">
      <c r="A52" s="6">
        <v>7292</v>
      </c>
      <c r="B52" s="6" t="s">
        <v>539</v>
      </c>
      <c r="C52" s="4" t="s">
        <v>540</v>
      </c>
      <c r="D52" s="16">
        <v>8154.82</v>
      </c>
      <c r="E52" s="16">
        <v>6461.32</v>
      </c>
      <c r="F52" s="16">
        <v>4133.51</v>
      </c>
      <c r="G52" s="27">
        <v>7686.31</v>
      </c>
      <c r="H52" s="27">
        <f t="shared" si="2"/>
        <v>26435.960000000003</v>
      </c>
      <c r="I52" s="29">
        <f t="shared" si="0"/>
        <v>3.1198149159093712E-3</v>
      </c>
      <c r="J52" s="2" t="b">
        <f t="shared" si="6"/>
        <v>0</v>
      </c>
      <c r="L52" s="23">
        <v>7082</v>
      </c>
      <c r="M52" s="24" t="s">
        <v>1108</v>
      </c>
      <c r="N52" s="25">
        <v>18185.439999999999</v>
      </c>
      <c r="O52" s="2" t="b">
        <f t="shared" si="3"/>
        <v>0</v>
      </c>
      <c r="P52" s="2" t="b">
        <f t="shared" si="4"/>
        <v>0</v>
      </c>
      <c r="Q52" s="23">
        <v>7083</v>
      </c>
      <c r="R52" s="24" t="s">
        <v>112</v>
      </c>
      <c r="S52" s="24" t="s">
        <v>113</v>
      </c>
      <c r="T52" s="25">
        <v>119.26</v>
      </c>
    </row>
    <row r="53" spans="1:20" s="2" customFormat="1" ht="18" customHeight="1">
      <c r="A53" s="6">
        <v>7169</v>
      </c>
      <c r="B53" s="6" t="s">
        <v>330</v>
      </c>
      <c r="C53" s="4" t="s">
        <v>331</v>
      </c>
      <c r="D53" s="16">
        <v>7359.71</v>
      </c>
      <c r="E53" s="16">
        <v>4779.5600000000004</v>
      </c>
      <c r="F53" s="16">
        <v>6372.81</v>
      </c>
      <c r="G53" s="27">
        <v>5645.53</v>
      </c>
      <c r="H53" s="27">
        <f t="shared" si="2"/>
        <v>24157.61</v>
      </c>
      <c r="I53" s="29">
        <f t="shared" si="0"/>
        <v>2.8509375869354234E-3</v>
      </c>
      <c r="J53" s="2" t="b">
        <f t="shared" si="6"/>
        <v>0</v>
      </c>
      <c r="L53" s="23">
        <v>7083</v>
      </c>
      <c r="M53" s="24" t="s">
        <v>113</v>
      </c>
      <c r="N53" s="25">
        <v>0</v>
      </c>
      <c r="O53" s="2" t="b">
        <f t="shared" si="3"/>
        <v>0</v>
      </c>
      <c r="P53" s="2" t="b">
        <f t="shared" si="4"/>
        <v>0</v>
      </c>
      <c r="Q53" s="23">
        <v>7084</v>
      </c>
      <c r="R53" s="24" t="s">
        <v>114</v>
      </c>
      <c r="S53" s="24" t="s">
        <v>115</v>
      </c>
      <c r="T53" s="25">
        <v>183.59</v>
      </c>
    </row>
    <row r="54" spans="1:20" s="2" customFormat="1" ht="18" customHeight="1">
      <c r="A54" s="6">
        <v>7127</v>
      </c>
      <c r="B54" s="6" t="s">
        <v>225</v>
      </c>
      <c r="C54" s="4" t="s">
        <v>226</v>
      </c>
      <c r="D54" s="16">
        <v>9185.0300000000007</v>
      </c>
      <c r="E54" s="16">
        <v>3387.36</v>
      </c>
      <c r="F54" s="16">
        <v>4239.72</v>
      </c>
      <c r="G54" s="27">
        <v>3731.62</v>
      </c>
      <c r="H54" s="27">
        <f t="shared" si="2"/>
        <v>20543.73</v>
      </c>
      <c r="I54" s="29">
        <f t="shared" si="0"/>
        <v>2.4244489431219755E-3</v>
      </c>
      <c r="J54" s="2" t="b">
        <f t="shared" si="6"/>
        <v>0</v>
      </c>
      <c r="L54" s="23">
        <v>7084</v>
      </c>
      <c r="M54" s="24" t="s">
        <v>115</v>
      </c>
      <c r="N54" s="25">
        <v>225.65</v>
      </c>
      <c r="O54" s="2" t="b">
        <f t="shared" si="3"/>
        <v>0</v>
      </c>
      <c r="P54" s="2" t="b">
        <f t="shared" si="4"/>
        <v>0</v>
      </c>
      <c r="Q54" s="23">
        <v>7085</v>
      </c>
      <c r="R54" s="24" t="s">
        <v>116</v>
      </c>
      <c r="S54" s="24" t="s">
        <v>117</v>
      </c>
      <c r="T54" s="25">
        <v>2177.88</v>
      </c>
    </row>
    <row r="55" spans="1:20" s="2" customFormat="1" ht="18" customHeight="1">
      <c r="A55" s="6">
        <v>7066</v>
      </c>
      <c r="B55" s="6" t="s">
        <v>70</v>
      </c>
      <c r="C55" s="4" t="s">
        <v>71</v>
      </c>
      <c r="D55" s="16">
        <v>5965.87</v>
      </c>
      <c r="E55" s="16">
        <v>4466.93</v>
      </c>
      <c r="F55" s="16">
        <v>6205.18</v>
      </c>
      <c r="G55" s="27">
        <v>4747.7</v>
      </c>
      <c r="H55" s="27">
        <f t="shared" si="2"/>
        <v>21385.68</v>
      </c>
      <c r="I55" s="29">
        <f t="shared" si="0"/>
        <v>2.5238108792290772E-3</v>
      </c>
      <c r="J55" s="2" t="b">
        <f t="shared" si="6"/>
        <v>0</v>
      </c>
      <c r="L55" s="23">
        <v>7085</v>
      </c>
      <c r="M55" s="24" t="s">
        <v>117</v>
      </c>
      <c r="N55" s="25">
        <v>3019.28</v>
      </c>
      <c r="O55" s="2" t="b">
        <f t="shared" si="3"/>
        <v>0</v>
      </c>
      <c r="P55" s="2" t="b">
        <f t="shared" si="4"/>
        <v>0</v>
      </c>
      <c r="Q55" s="23">
        <v>7086</v>
      </c>
      <c r="R55" s="24" t="s">
        <v>120</v>
      </c>
      <c r="S55" s="24" t="s">
        <v>1109</v>
      </c>
      <c r="T55" s="25">
        <v>16444.36</v>
      </c>
    </row>
    <row r="56" spans="1:20" s="2" customFormat="1" ht="18" customHeight="1">
      <c r="A56" s="6">
        <v>7088</v>
      </c>
      <c r="B56" s="6" t="s">
        <v>124</v>
      </c>
      <c r="C56" s="4" t="s">
        <v>125</v>
      </c>
      <c r="D56" s="16">
        <v>5364.88</v>
      </c>
      <c r="E56" s="16">
        <v>5301.39</v>
      </c>
      <c r="F56" s="16">
        <v>5697.27</v>
      </c>
      <c r="G56" s="27">
        <v>6383.28</v>
      </c>
      <c r="H56" s="27">
        <f t="shared" si="2"/>
        <v>22746.82</v>
      </c>
      <c r="I56" s="29">
        <f t="shared" si="0"/>
        <v>2.6844445340931671E-3</v>
      </c>
      <c r="J56" s="2" t="b">
        <f t="shared" si="6"/>
        <v>0</v>
      </c>
      <c r="L56" s="23">
        <v>7086</v>
      </c>
      <c r="M56" s="24" t="s">
        <v>1109</v>
      </c>
      <c r="N56" s="25">
        <v>12880.17</v>
      </c>
      <c r="O56" s="2" t="b">
        <f t="shared" si="3"/>
        <v>0</v>
      </c>
      <c r="P56" s="2" t="b">
        <f t="shared" si="4"/>
        <v>0</v>
      </c>
      <c r="Q56" s="23">
        <v>7087</v>
      </c>
      <c r="R56" s="24" t="s">
        <v>122</v>
      </c>
      <c r="S56" s="24" t="s">
        <v>123</v>
      </c>
      <c r="T56" s="25">
        <v>1247.1400000000001</v>
      </c>
    </row>
    <row r="57" spans="1:20" s="2" customFormat="1" ht="18" customHeight="1">
      <c r="A57" s="6">
        <v>12383</v>
      </c>
      <c r="B57" s="6" t="s">
        <v>78</v>
      </c>
      <c r="C57" s="4" t="s">
        <v>79</v>
      </c>
      <c r="D57" s="16">
        <v>6351.1</v>
      </c>
      <c r="E57" s="16">
        <v>4128.83</v>
      </c>
      <c r="F57" s="16">
        <v>5378.34</v>
      </c>
      <c r="G57" s="27">
        <v>6844.54</v>
      </c>
      <c r="H57" s="27">
        <f t="shared" si="2"/>
        <v>22702.81</v>
      </c>
      <c r="I57" s="29">
        <f t="shared" si="0"/>
        <v>2.6792507354019461E-3</v>
      </c>
      <c r="J57" s="2" t="b">
        <f t="shared" si="6"/>
        <v>0</v>
      </c>
      <c r="L57" s="23">
        <v>7087</v>
      </c>
      <c r="M57" s="24" t="s">
        <v>123</v>
      </c>
      <c r="N57" s="25">
        <v>1182.0999999999999</v>
      </c>
      <c r="O57" s="2" t="b">
        <f t="shared" si="3"/>
        <v>0</v>
      </c>
      <c r="P57" s="2" t="b">
        <f t="shared" si="4"/>
        <v>0</v>
      </c>
      <c r="Q57" s="23">
        <v>7088</v>
      </c>
      <c r="R57" s="24" t="s">
        <v>124</v>
      </c>
      <c r="S57" s="24" t="s">
        <v>125</v>
      </c>
      <c r="T57" s="25">
        <v>6383.28</v>
      </c>
    </row>
    <row r="58" spans="1:20" s="2" customFormat="1" ht="18" customHeight="1">
      <c r="A58" s="6">
        <v>7167</v>
      </c>
      <c r="B58" s="6" t="s">
        <v>326</v>
      </c>
      <c r="C58" s="4" t="s">
        <v>327</v>
      </c>
      <c r="D58" s="16">
        <v>7363.69</v>
      </c>
      <c r="E58" s="16">
        <v>3764.74</v>
      </c>
      <c r="F58" s="16">
        <v>4723.8500000000004</v>
      </c>
      <c r="G58" s="27">
        <v>4713.82</v>
      </c>
      <c r="H58" s="27">
        <f t="shared" si="2"/>
        <v>20566.099999999999</v>
      </c>
      <c r="I58" s="29">
        <f t="shared" si="0"/>
        <v>2.4270889175987448E-3</v>
      </c>
      <c r="J58" s="2" t="b">
        <f t="shared" si="6"/>
        <v>0</v>
      </c>
      <c r="L58" s="23">
        <v>7088</v>
      </c>
      <c r="M58" s="24" t="s">
        <v>125</v>
      </c>
      <c r="N58" s="25">
        <v>5697.27</v>
      </c>
      <c r="O58" s="2" t="b">
        <f t="shared" si="3"/>
        <v>0</v>
      </c>
      <c r="P58" s="2" t="b">
        <f t="shared" si="4"/>
        <v>0</v>
      </c>
      <c r="Q58" s="23">
        <v>7089</v>
      </c>
      <c r="R58" s="24" t="s">
        <v>126</v>
      </c>
      <c r="S58" s="24" t="s">
        <v>1110</v>
      </c>
      <c r="T58" s="25">
        <v>734.16</v>
      </c>
    </row>
    <row r="59" spans="1:20" s="2" customFormat="1" ht="18" customHeight="1">
      <c r="A59" s="6">
        <v>7047</v>
      </c>
      <c r="B59" s="6" t="s">
        <v>29</v>
      </c>
      <c r="C59" s="9" t="s">
        <v>30</v>
      </c>
      <c r="D59" s="16">
        <v>5976.24</v>
      </c>
      <c r="E59" s="16">
        <v>5988.23</v>
      </c>
      <c r="F59" s="16">
        <v>3719.18</v>
      </c>
      <c r="G59" s="27">
        <v>3604.5</v>
      </c>
      <c r="H59" s="27">
        <f t="shared" si="2"/>
        <v>19288.150000000001</v>
      </c>
      <c r="I59" s="29">
        <f t="shared" si="0"/>
        <v>2.2762728522171065E-3</v>
      </c>
      <c r="J59" s="2" t="b">
        <f t="shared" si="6"/>
        <v>0</v>
      </c>
      <c r="L59" s="23">
        <v>7089</v>
      </c>
      <c r="M59" s="24" t="s">
        <v>1110</v>
      </c>
      <c r="N59" s="25">
        <v>629.9</v>
      </c>
      <c r="O59" s="2" t="b">
        <f t="shared" si="3"/>
        <v>0</v>
      </c>
      <c r="P59" s="2" t="b">
        <f t="shared" si="4"/>
        <v>0</v>
      </c>
      <c r="Q59" s="23">
        <v>7090</v>
      </c>
      <c r="R59" s="24" t="s">
        <v>128</v>
      </c>
      <c r="S59" s="24" t="s">
        <v>129</v>
      </c>
      <c r="T59" s="25">
        <v>736.39</v>
      </c>
    </row>
    <row r="60" spans="1:20" s="2" customFormat="1" ht="18" customHeight="1">
      <c r="A60" s="6">
        <v>7344</v>
      </c>
      <c r="B60" s="6" t="s">
        <v>930</v>
      </c>
      <c r="C60" s="4" t="s">
        <v>658</v>
      </c>
      <c r="D60" s="16">
        <v>8947.64</v>
      </c>
      <c r="E60" s="16">
        <v>3419.88</v>
      </c>
      <c r="F60" s="16">
        <v>2939.55</v>
      </c>
      <c r="G60" s="27">
        <v>4994.7700000000004</v>
      </c>
      <c r="H60" s="27">
        <f t="shared" si="2"/>
        <v>20301.84</v>
      </c>
      <c r="I60" s="29">
        <f t="shared" si="0"/>
        <v>2.3959025226398247E-3</v>
      </c>
      <c r="J60" s="2" t="b">
        <f t="shared" si="6"/>
        <v>0</v>
      </c>
      <c r="L60" s="23">
        <v>7090</v>
      </c>
      <c r="M60" s="24" t="s">
        <v>129</v>
      </c>
      <c r="N60" s="25">
        <v>796.34</v>
      </c>
      <c r="O60" s="2" t="b">
        <f t="shared" si="3"/>
        <v>0</v>
      </c>
      <c r="P60" s="2" t="b">
        <f t="shared" si="4"/>
        <v>0</v>
      </c>
      <c r="Q60" s="23">
        <v>7091</v>
      </c>
      <c r="R60" s="24" t="s">
        <v>132</v>
      </c>
      <c r="S60" s="24" t="s">
        <v>133</v>
      </c>
      <c r="T60" s="25">
        <v>532.11</v>
      </c>
    </row>
    <row r="61" spans="1:20" s="2" customFormat="1" ht="18" customHeight="1">
      <c r="A61" s="6">
        <v>12426</v>
      </c>
      <c r="B61" s="6" t="s">
        <v>118</v>
      </c>
      <c r="C61" s="9" t="s">
        <v>119</v>
      </c>
      <c r="D61" s="16">
        <v>5200.7299999999996</v>
      </c>
      <c r="E61" s="16">
        <v>5279</v>
      </c>
      <c r="F61" s="16">
        <v>3788.26</v>
      </c>
      <c r="G61" s="27">
        <v>4202.68</v>
      </c>
      <c r="H61" s="27">
        <f t="shared" si="2"/>
        <v>18470.669999999998</v>
      </c>
      <c r="I61" s="29">
        <f t="shared" si="0"/>
        <v>2.179798720108509E-3</v>
      </c>
      <c r="J61" s="2" t="b">
        <f t="shared" si="6"/>
        <v>0</v>
      </c>
      <c r="L61" s="23">
        <v>7091</v>
      </c>
      <c r="M61" s="24" t="s">
        <v>133</v>
      </c>
      <c r="N61" s="25">
        <v>597.04</v>
      </c>
      <c r="O61" s="2" t="b">
        <f t="shared" si="3"/>
        <v>0</v>
      </c>
      <c r="P61" s="2" t="b">
        <f t="shared" si="4"/>
        <v>0</v>
      </c>
      <c r="Q61" s="23">
        <v>7092</v>
      </c>
      <c r="R61" s="24" t="s">
        <v>134</v>
      </c>
      <c r="S61" s="24" t="s">
        <v>135</v>
      </c>
      <c r="T61" s="25">
        <v>2591.52</v>
      </c>
    </row>
    <row r="62" spans="1:20" s="2" customFormat="1" ht="18" customHeight="1">
      <c r="A62" s="6">
        <v>7285</v>
      </c>
      <c r="B62" s="6" t="s">
        <v>904</v>
      </c>
      <c r="C62" s="4" t="s">
        <v>595</v>
      </c>
      <c r="D62" s="16">
        <v>8380</v>
      </c>
      <c r="E62" s="16">
        <v>3648.57</v>
      </c>
      <c r="F62" s="16">
        <v>1892.62</v>
      </c>
      <c r="G62" s="27">
        <v>7794.76</v>
      </c>
      <c r="H62" s="27">
        <f t="shared" si="2"/>
        <v>21715.949999999997</v>
      </c>
      <c r="I62" s="29">
        <f t="shared" si="0"/>
        <v>2.5627873821545384E-3</v>
      </c>
      <c r="J62" s="2" t="b">
        <f t="shared" si="6"/>
        <v>0</v>
      </c>
      <c r="L62" s="23">
        <v>7092</v>
      </c>
      <c r="M62" s="24" t="s">
        <v>135</v>
      </c>
      <c r="N62" s="25">
        <v>2581.25</v>
      </c>
      <c r="O62" s="2" t="b">
        <f t="shared" si="3"/>
        <v>0</v>
      </c>
      <c r="P62" s="2" t="b">
        <f t="shared" si="4"/>
        <v>0</v>
      </c>
      <c r="Q62" s="23">
        <v>7093</v>
      </c>
      <c r="R62" s="24" t="s">
        <v>138</v>
      </c>
      <c r="S62" s="24" t="s">
        <v>139</v>
      </c>
      <c r="T62" s="25">
        <v>243.38</v>
      </c>
    </row>
    <row r="63" spans="1:20" s="2" customFormat="1" ht="18" customHeight="1">
      <c r="A63" s="6">
        <v>7392</v>
      </c>
      <c r="B63" s="6" t="s">
        <v>734</v>
      </c>
      <c r="C63" s="4" t="s">
        <v>735</v>
      </c>
      <c r="D63" s="16">
        <v>5909.44</v>
      </c>
      <c r="E63" s="16">
        <v>2840.76</v>
      </c>
      <c r="F63" s="16">
        <v>5115.2</v>
      </c>
      <c r="G63" s="27">
        <v>4160.91</v>
      </c>
      <c r="H63" s="27">
        <f t="shared" si="2"/>
        <v>18026.310000000001</v>
      </c>
      <c r="I63" s="29">
        <f t="shared" si="0"/>
        <v>2.1273579933093504E-3</v>
      </c>
      <c r="J63" s="2" t="b">
        <f t="shared" si="6"/>
        <v>0</v>
      </c>
      <c r="L63" s="23">
        <v>7093</v>
      </c>
      <c r="M63" s="24" t="s">
        <v>139</v>
      </c>
      <c r="N63" s="25">
        <v>415.83</v>
      </c>
      <c r="O63" s="2" t="b">
        <f t="shared" si="3"/>
        <v>0</v>
      </c>
      <c r="P63" s="2" t="b">
        <f t="shared" si="4"/>
        <v>0</v>
      </c>
      <c r="Q63" s="23">
        <v>7094</v>
      </c>
      <c r="R63" s="24" t="s">
        <v>140</v>
      </c>
      <c r="S63" s="24" t="s">
        <v>141</v>
      </c>
      <c r="T63" s="25">
        <v>909.79</v>
      </c>
    </row>
    <row r="64" spans="1:20" s="2" customFormat="1" ht="18" customHeight="1">
      <c r="A64" s="6">
        <v>7320</v>
      </c>
      <c r="B64" s="6" t="s">
        <v>936</v>
      </c>
      <c r="C64" s="4" t="s">
        <v>628</v>
      </c>
      <c r="D64" s="16">
        <v>4963.22</v>
      </c>
      <c r="E64" s="16">
        <v>4110.32</v>
      </c>
      <c r="F64" s="16">
        <v>4743.8100000000004</v>
      </c>
      <c r="G64" s="27">
        <v>2725.14</v>
      </c>
      <c r="H64" s="27">
        <f t="shared" si="2"/>
        <v>16542.490000000002</v>
      </c>
      <c r="I64" s="29">
        <f t="shared" si="0"/>
        <v>1.9522463738136089E-3</v>
      </c>
      <c r="J64" s="2" t="b">
        <f t="shared" si="6"/>
        <v>0</v>
      </c>
      <c r="L64" s="23">
        <v>7094</v>
      </c>
      <c r="M64" s="24" t="s">
        <v>141</v>
      </c>
      <c r="N64" s="25">
        <v>640</v>
      </c>
      <c r="O64" s="2" t="b">
        <f t="shared" si="3"/>
        <v>0</v>
      </c>
      <c r="P64" s="2" t="b">
        <f t="shared" si="4"/>
        <v>0</v>
      </c>
      <c r="Q64" s="23">
        <v>7095</v>
      </c>
      <c r="R64" s="24" t="s">
        <v>142</v>
      </c>
      <c r="S64" s="24" t="s">
        <v>143</v>
      </c>
      <c r="T64" s="25">
        <v>323.05</v>
      </c>
    </row>
    <row r="65" spans="1:20" s="2" customFormat="1" ht="18" customHeight="1">
      <c r="A65" s="6">
        <v>7170</v>
      </c>
      <c r="B65" s="6" t="s">
        <v>332</v>
      </c>
      <c r="C65" s="4" t="s">
        <v>333</v>
      </c>
      <c r="D65" s="16">
        <v>4851.8900000000003</v>
      </c>
      <c r="E65" s="16">
        <v>4300.03</v>
      </c>
      <c r="F65" s="16">
        <v>4490.5</v>
      </c>
      <c r="G65" s="27">
        <v>2917.83</v>
      </c>
      <c r="H65" s="27">
        <f t="shared" si="2"/>
        <v>16560.25</v>
      </c>
      <c r="I65" s="29">
        <f t="shared" si="0"/>
        <v>1.9543423034831405E-3</v>
      </c>
      <c r="J65" s="2" t="b">
        <f t="shared" si="6"/>
        <v>0</v>
      </c>
      <c r="L65" s="23">
        <v>7095</v>
      </c>
      <c r="M65" s="24" t="s">
        <v>143</v>
      </c>
      <c r="N65" s="25">
        <v>446.6</v>
      </c>
      <c r="O65" s="2" t="b">
        <f t="shared" si="3"/>
        <v>0</v>
      </c>
      <c r="P65" s="2" t="b">
        <f t="shared" si="4"/>
        <v>0</v>
      </c>
      <c r="Q65" s="23">
        <v>7096</v>
      </c>
      <c r="R65" s="24" t="s">
        <v>146</v>
      </c>
      <c r="S65" s="24" t="s">
        <v>147</v>
      </c>
      <c r="T65" s="25">
        <v>220.16</v>
      </c>
    </row>
    <row r="66" spans="1:20" s="2" customFormat="1" ht="18" customHeight="1">
      <c r="A66" s="6">
        <v>7064</v>
      </c>
      <c r="B66" s="6" t="s">
        <v>64</v>
      </c>
      <c r="C66" s="9" t="s">
        <v>65</v>
      </c>
      <c r="D66" s="16">
        <v>7601.51</v>
      </c>
      <c r="E66" s="16">
        <v>2772.72</v>
      </c>
      <c r="F66" s="16">
        <v>3238.75</v>
      </c>
      <c r="G66" s="27">
        <v>4436.7299999999996</v>
      </c>
      <c r="H66" s="27">
        <f t="shared" si="2"/>
        <v>18049.71</v>
      </c>
      <c r="I66" s="29">
        <f t="shared" si="0"/>
        <v>2.1301195222658276E-3</v>
      </c>
      <c r="J66" s="2" t="b">
        <f t="shared" si="6"/>
        <v>0</v>
      </c>
      <c r="L66" s="23">
        <v>7096</v>
      </c>
      <c r="M66" s="24" t="s">
        <v>147</v>
      </c>
      <c r="N66" s="25">
        <v>386.75</v>
      </c>
      <c r="O66" s="2" t="b">
        <f t="shared" si="3"/>
        <v>0</v>
      </c>
      <c r="P66" s="2" t="b">
        <f t="shared" si="4"/>
        <v>0</v>
      </c>
      <c r="Q66" s="23">
        <v>7097</v>
      </c>
      <c r="R66" s="24" t="s">
        <v>150</v>
      </c>
      <c r="S66" s="24" t="s">
        <v>1111</v>
      </c>
      <c r="T66" s="25">
        <v>2479.8200000000002</v>
      </c>
    </row>
    <row r="67" spans="1:20" s="2" customFormat="1" ht="18" customHeight="1">
      <c r="A67" s="6">
        <v>7389</v>
      </c>
      <c r="B67" s="6" t="s">
        <v>884</v>
      </c>
      <c r="C67" s="4" t="s">
        <v>729</v>
      </c>
      <c r="D67" s="16">
        <v>5224.5200000000004</v>
      </c>
      <c r="E67" s="16">
        <v>3026.32</v>
      </c>
      <c r="F67" s="16">
        <v>4847.18</v>
      </c>
      <c r="G67" s="27">
        <v>6139.93</v>
      </c>
      <c r="H67" s="27">
        <f t="shared" si="2"/>
        <v>19237.95</v>
      </c>
      <c r="I67" s="29">
        <f t="shared" ref="I67:I130" si="7">H67/$H$557</f>
        <v>2.2703485465070563E-3</v>
      </c>
      <c r="J67" s="2" t="b">
        <f t="shared" si="6"/>
        <v>0</v>
      </c>
      <c r="L67" s="23">
        <v>7097</v>
      </c>
      <c r="M67" s="24" t="s">
        <v>1111</v>
      </c>
      <c r="N67" s="25">
        <v>2137.19</v>
      </c>
      <c r="O67" s="2" t="b">
        <f t="shared" si="3"/>
        <v>0</v>
      </c>
      <c r="P67" s="2" t="b">
        <f t="shared" si="4"/>
        <v>0</v>
      </c>
      <c r="Q67" s="23">
        <v>7098</v>
      </c>
      <c r="R67" s="24" t="s">
        <v>152</v>
      </c>
      <c r="S67" s="24" t="s">
        <v>153</v>
      </c>
      <c r="T67" s="25">
        <v>2671.12</v>
      </c>
    </row>
    <row r="68" spans="1:20" s="2" customFormat="1" ht="18" customHeight="1">
      <c r="A68" s="6">
        <v>7394</v>
      </c>
      <c r="B68" s="6" t="s">
        <v>310</v>
      </c>
      <c r="C68" s="4" t="s">
        <v>311</v>
      </c>
      <c r="D68" s="16">
        <v>4740.21</v>
      </c>
      <c r="E68" s="16">
        <v>3690.61</v>
      </c>
      <c r="F68" s="16">
        <v>4357.54</v>
      </c>
      <c r="G68" s="27">
        <v>4135.22</v>
      </c>
      <c r="H68" s="27">
        <f t="shared" ref="H68:H131" si="8">SUM(D68:G68)</f>
        <v>16923.580000000002</v>
      </c>
      <c r="I68" s="29">
        <f t="shared" si="7"/>
        <v>1.9972203511650615E-3</v>
      </c>
      <c r="J68" s="2" t="b">
        <f t="shared" si="6"/>
        <v>0</v>
      </c>
      <c r="L68" s="23">
        <v>7098</v>
      </c>
      <c r="M68" s="24" t="s">
        <v>153</v>
      </c>
      <c r="N68" s="25">
        <v>2776.25</v>
      </c>
      <c r="O68" s="2" t="b">
        <f t="shared" ref="O68:O131" si="9">EXACT(A68,Q68)</f>
        <v>0</v>
      </c>
      <c r="P68" s="2" t="b">
        <f t="shared" ref="P68:P131" si="10">EXACT(B68,R68)</f>
        <v>0</v>
      </c>
      <c r="Q68" s="23">
        <v>7099</v>
      </c>
      <c r="R68" s="24" t="s">
        <v>154</v>
      </c>
      <c r="S68" s="24" t="s">
        <v>155</v>
      </c>
      <c r="T68" s="25">
        <v>0</v>
      </c>
    </row>
    <row r="69" spans="1:20" s="2" customFormat="1" ht="18" customHeight="1">
      <c r="A69" s="6">
        <v>7302</v>
      </c>
      <c r="B69" s="6" t="s">
        <v>860</v>
      </c>
      <c r="C69" s="4" t="s">
        <v>612</v>
      </c>
      <c r="D69" s="16">
        <v>3947.4</v>
      </c>
      <c r="E69" s="16">
        <v>5682.47</v>
      </c>
      <c r="F69" s="16">
        <v>2907.77</v>
      </c>
      <c r="G69" s="27">
        <v>3360.99</v>
      </c>
      <c r="H69" s="27">
        <f t="shared" si="8"/>
        <v>15898.630000000001</v>
      </c>
      <c r="I69" s="29">
        <f t="shared" si="7"/>
        <v>1.8762618424496105E-3</v>
      </c>
      <c r="J69" s="2" t="b">
        <f t="shared" si="6"/>
        <v>0</v>
      </c>
      <c r="L69" s="23">
        <v>7099</v>
      </c>
      <c r="M69" s="24" t="s">
        <v>155</v>
      </c>
      <c r="N69" s="25">
        <v>149.41999999999999</v>
      </c>
      <c r="O69" s="2" t="b">
        <f t="shared" si="9"/>
        <v>0</v>
      </c>
      <c r="P69" s="2" t="b">
        <f t="shared" si="10"/>
        <v>0</v>
      </c>
      <c r="Q69" s="23">
        <v>7100</v>
      </c>
      <c r="R69" s="24" t="s">
        <v>156</v>
      </c>
      <c r="S69" s="24" t="s">
        <v>157</v>
      </c>
      <c r="T69" s="25">
        <v>742.5</v>
      </c>
    </row>
    <row r="70" spans="1:20" s="2" customFormat="1" ht="18" customHeight="1">
      <c r="A70" s="6">
        <v>7284</v>
      </c>
      <c r="B70" s="6" t="s">
        <v>856</v>
      </c>
      <c r="C70" s="4" t="s">
        <v>594</v>
      </c>
      <c r="D70" s="16">
        <v>6793.32</v>
      </c>
      <c r="E70" s="16">
        <v>1583.35</v>
      </c>
      <c r="F70" s="16">
        <v>3700.1</v>
      </c>
      <c r="G70" s="27">
        <v>3488.48</v>
      </c>
      <c r="H70" s="27">
        <f t="shared" si="8"/>
        <v>15565.25</v>
      </c>
      <c r="I70" s="29">
        <f t="shared" si="7"/>
        <v>1.8369183158038647E-3</v>
      </c>
      <c r="J70" s="2" t="b">
        <f t="shared" si="6"/>
        <v>0</v>
      </c>
      <c r="L70" s="23">
        <v>7100</v>
      </c>
      <c r="M70" s="24" t="s">
        <v>157</v>
      </c>
      <c r="N70" s="25">
        <v>228.99</v>
      </c>
      <c r="O70" s="2" t="b">
        <f t="shared" si="9"/>
        <v>0</v>
      </c>
      <c r="P70" s="2" t="b">
        <f t="shared" si="10"/>
        <v>0</v>
      </c>
      <c r="Q70" s="23">
        <v>7101</v>
      </c>
      <c r="R70" s="24" t="s">
        <v>158</v>
      </c>
      <c r="S70" s="24" t="s">
        <v>159</v>
      </c>
      <c r="T70" s="25">
        <v>-0.01</v>
      </c>
    </row>
    <row r="71" spans="1:20" s="2" customFormat="1" ht="18" customHeight="1">
      <c r="A71" s="6">
        <v>7085</v>
      </c>
      <c r="B71" s="6" t="s">
        <v>116</v>
      </c>
      <c r="C71" s="4" t="s">
        <v>117</v>
      </c>
      <c r="D71" s="16">
        <v>4375.2</v>
      </c>
      <c r="E71" s="16">
        <v>4390.09</v>
      </c>
      <c r="F71" s="16">
        <v>3019.28</v>
      </c>
      <c r="G71" s="27">
        <v>2177.88</v>
      </c>
      <c r="H71" s="27">
        <f t="shared" si="8"/>
        <v>13962.45</v>
      </c>
      <c r="I71" s="29">
        <f t="shared" si="7"/>
        <v>1.6477653836909573E-3</v>
      </c>
      <c r="J71" s="2" t="b">
        <f t="shared" si="6"/>
        <v>0</v>
      </c>
      <c r="L71" s="23">
        <v>7101</v>
      </c>
      <c r="M71" s="24" t="s">
        <v>159</v>
      </c>
      <c r="N71" s="25">
        <v>-0.01</v>
      </c>
      <c r="O71" s="2" t="b">
        <f t="shared" si="9"/>
        <v>0</v>
      </c>
      <c r="P71" s="2" t="b">
        <f t="shared" si="10"/>
        <v>0</v>
      </c>
      <c r="Q71" s="23">
        <v>7102</v>
      </c>
      <c r="R71" s="24" t="s">
        <v>160</v>
      </c>
      <c r="S71" s="24" t="s">
        <v>1112</v>
      </c>
      <c r="T71" s="25">
        <v>953.82</v>
      </c>
    </row>
    <row r="72" spans="1:20" s="2" customFormat="1" ht="18" customHeight="1">
      <c r="A72" s="6">
        <v>7181</v>
      </c>
      <c r="B72" s="6" t="s">
        <v>358</v>
      </c>
      <c r="C72" s="4" t="s">
        <v>359</v>
      </c>
      <c r="D72" s="16">
        <v>3145.91</v>
      </c>
      <c r="E72" s="16">
        <v>2901.62</v>
      </c>
      <c r="F72" s="16">
        <v>5724.54</v>
      </c>
      <c r="G72" s="27">
        <v>4999.88</v>
      </c>
      <c r="H72" s="27">
        <f t="shared" si="8"/>
        <v>16771.95</v>
      </c>
      <c r="I72" s="29">
        <f t="shared" si="7"/>
        <v>1.9793258795552035E-3</v>
      </c>
      <c r="J72" s="2" t="b">
        <f t="shared" si="6"/>
        <v>0</v>
      </c>
      <c r="L72" s="23">
        <v>7102</v>
      </c>
      <c r="M72" s="24" t="s">
        <v>1112</v>
      </c>
      <c r="N72" s="25">
        <v>611.87</v>
      </c>
      <c r="O72" s="2" t="b">
        <f t="shared" si="9"/>
        <v>0</v>
      </c>
      <c r="P72" s="2" t="b">
        <f t="shared" si="10"/>
        <v>0</v>
      </c>
      <c r="Q72" s="23">
        <v>7103</v>
      </c>
      <c r="R72" s="24" t="s">
        <v>1037</v>
      </c>
      <c r="S72" s="24" t="s">
        <v>162</v>
      </c>
      <c r="T72" s="25">
        <v>157307.75</v>
      </c>
    </row>
    <row r="73" spans="1:20" s="2" customFormat="1" ht="18" customHeight="1">
      <c r="A73" s="6">
        <v>7346</v>
      </c>
      <c r="B73" s="6" t="s">
        <v>918</v>
      </c>
      <c r="C73" s="4" t="s">
        <v>660</v>
      </c>
      <c r="D73" s="16">
        <v>4046.35</v>
      </c>
      <c r="E73" s="16">
        <v>4147.9799999999996</v>
      </c>
      <c r="F73" s="16">
        <v>3301.54</v>
      </c>
      <c r="G73" s="27">
        <v>3323.15</v>
      </c>
      <c r="H73" s="27">
        <f t="shared" si="8"/>
        <v>14819.019999999999</v>
      </c>
      <c r="I73" s="29">
        <f t="shared" si="7"/>
        <v>1.7488526853255673E-3</v>
      </c>
      <c r="J73" s="2" t="b">
        <f t="shared" si="6"/>
        <v>0</v>
      </c>
      <c r="L73" s="23">
        <v>7103</v>
      </c>
      <c r="M73" s="24" t="s">
        <v>162</v>
      </c>
      <c r="N73" s="25">
        <v>72217.37</v>
      </c>
      <c r="O73" s="2" t="b">
        <f t="shared" si="9"/>
        <v>0</v>
      </c>
      <c r="P73" s="2" t="b">
        <f t="shared" si="10"/>
        <v>0</v>
      </c>
      <c r="Q73" s="23">
        <v>7104</v>
      </c>
      <c r="R73" s="24" t="s">
        <v>163</v>
      </c>
      <c r="S73" s="24" t="s">
        <v>164</v>
      </c>
      <c r="T73" s="25">
        <v>649.9</v>
      </c>
    </row>
    <row r="74" spans="1:20" s="2" customFormat="1" ht="18" customHeight="1">
      <c r="A74" s="6">
        <v>7301</v>
      </c>
      <c r="B74" s="6" t="s">
        <v>1040</v>
      </c>
      <c r="C74" s="4" t="s">
        <v>611</v>
      </c>
      <c r="D74" s="16">
        <v>4042.24</v>
      </c>
      <c r="E74" s="16">
        <v>4095.65</v>
      </c>
      <c r="F74" s="16">
        <v>3352.71</v>
      </c>
      <c r="G74" s="27">
        <v>4491.3599999999997</v>
      </c>
      <c r="H74" s="27">
        <f t="shared" si="8"/>
        <v>15981.96</v>
      </c>
      <c r="I74" s="29">
        <f t="shared" si="7"/>
        <v>1.8860959539001771E-3</v>
      </c>
      <c r="J74" s="2" t="b">
        <f t="shared" si="6"/>
        <v>0</v>
      </c>
      <c r="L74" s="23">
        <v>7104</v>
      </c>
      <c r="M74" s="24" t="s">
        <v>164</v>
      </c>
      <c r="N74" s="25">
        <v>487.65</v>
      </c>
      <c r="O74" s="2" t="b">
        <f t="shared" si="9"/>
        <v>0</v>
      </c>
      <c r="P74" s="2" t="b">
        <f t="shared" si="10"/>
        <v>0</v>
      </c>
      <c r="Q74" s="23">
        <v>7105</v>
      </c>
      <c r="R74" s="24" t="s">
        <v>165</v>
      </c>
      <c r="S74" s="24" t="s">
        <v>166</v>
      </c>
      <c r="T74" s="25">
        <v>931.83</v>
      </c>
    </row>
    <row r="75" spans="1:20" s="2" customFormat="1" ht="18" customHeight="1">
      <c r="A75" s="6">
        <v>7377</v>
      </c>
      <c r="B75" s="6" t="s">
        <v>833</v>
      </c>
      <c r="C75" s="9" t="s">
        <v>703</v>
      </c>
      <c r="D75" s="16">
        <v>5213.34</v>
      </c>
      <c r="E75" s="16">
        <v>2377.0100000000002</v>
      </c>
      <c r="F75" s="16">
        <v>3798.77</v>
      </c>
      <c r="G75" s="27">
        <v>2308.44</v>
      </c>
      <c r="H75" s="27">
        <f t="shared" si="8"/>
        <v>13697.560000000001</v>
      </c>
      <c r="I75" s="29">
        <f t="shared" si="7"/>
        <v>1.6165046398755169E-3</v>
      </c>
      <c r="J75" s="2" t="b">
        <f t="shared" si="6"/>
        <v>0</v>
      </c>
      <c r="L75" s="23">
        <v>7105</v>
      </c>
      <c r="M75" s="24" t="s">
        <v>166</v>
      </c>
      <c r="N75" s="25">
        <v>953.55</v>
      </c>
      <c r="O75" s="2" t="b">
        <f t="shared" si="9"/>
        <v>0</v>
      </c>
      <c r="P75" s="2" t="b">
        <f t="shared" si="10"/>
        <v>0</v>
      </c>
      <c r="Q75" s="23">
        <v>7106</v>
      </c>
      <c r="R75" s="24" t="s">
        <v>167</v>
      </c>
      <c r="S75" s="24" t="s">
        <v>1113</v>
      </c>
      <c r="T75" s="25">
        <v>541.01</v>
      </c>
    </row>
    <row r="76" spans="1:20" s="2" customFormat="1" ht="18" customHeight="1">
      <c r="A76" s="6">
        <v>7120</v>
      </c>
      <c r="B76" s="6" t="s">
        <v>207</v>
      </c>
      <c r="C76" s="4" t="s">
        <v>208</v>
      </c>
      <c r="D76" s="16">
        <v>3054.81</v>
      </c>
      <c r="E76" s="16">
        <v>3136.73</v>
      </c>
      <c r="F76" s="16">
        <v>5118.75</v>
      </c>
      <c r="G76" s="27">
        <v>3407.27</v>
      </c>
      <c r="H76" s="27">
        <f t="shared" si="8"/>
        <v>14717.560000000001</v>
      </c>
      <c r="I76" s="29">
        <f t="shared" si="7"/>
        <v>1.7368789790040205E-3</v>
      </c>
      <c r="J76" s="2" t="b">
        <f t="shared" si="6"/>
        <v>0</v>
      </c>
      <c r="L76" s="23">
        <v>7106</v>
      </c>
      <c r="M76" s="24" t="s">
        <v>1113</v>
      </c>
      <c r="N76" s="25">
        <v>317.31</v>
      </c>
      <c r="O76" s="2" t="b">
        <f t="shared" si="9"/>
        <v>0</v>
      </c>
      <c r="P76" s="2" t="b">
        <f t="shared" si="10"/>
        <v>0</v>
      </c>
      <c r="Q76" s="23">
        <v>7107</v>
      </c>
      <c r="R76" s="24" t="s">
        <v>169</v>
      </c>
      <c r="S76" s="24" t="s">
        <v>1114</v>
      </c>
      <c r="T76" s="25">
        <v>0</v>
      </c>
    </row>
    <row r="77" spans="1:20" s="2" customFormat="1" ht="18" customHeight="1">
      <c r="A77" s="6">
        <v>7295</v>
      </c>
      <c r="B77" s="6" t="s">
        <v>840</v>
      </c>
      <c r="C77" s="4" t="s">
        <v>606</v>
      </c>
      <c r="D77" s="16">
        <v>5089.01</v>
      </c>
      <c r="E77" s="16">
        <v>3244.03</v>
      </c>
      <c r="F77" s="16">
        <v>2816.48</v>
      </c>
      <c r="G77" s="27">
        <v>2373.59</v>
      </c>
      <c r="H77" s="27">
        <f t="shared" si="8"/>
        <v>13523.11</v>
      </c>
      <c r="I77" s="29">
        <f t="shared" si="7"/>
        <v>1.5959170874628036E-3</v>
      </c>
      <c r="J77" s="2" t="b">
        <f t="shared" si="6"/>
        <v>0</v>
      </c>
      <c r="L77" s="23">
        <v>7107</v>
      </c>
      <c r="M77" s="24" t="s">
        <v>1114</v>
      </c>
      <c r="N77" s="25">
        <v>0</v>
      </c>
      <c r="O77" s="2" t="b">
        <f t="shared" si="9"/>
        <v>0</v>
      </c>
      <c r="P77" s="2" t="b">
        <f t="shared" si="10"/>
        <v>0</v>
      </c>
      <c r="Q77" s="23">
        <v>7108</v>
      </c>
      <c r="R77" s="24" t="s">
        <v>171</v>
      </c>
      <c r="S77" s="24" t="s">
        <v>172</v>
      </c>
      <c r="T77" s="25">
        <v>1280.5999999999999</v>
      </c>
    </row>
    <row r="78" spans="1:20" s="2" customFormat="1" ht="18" customHeight="1">
      <c r="A78" s="6">
        <v>13059</v>
      </c>
      <c r="B78" s="6" t="s">
        <v>1042</v>
      </c>
      <c r="C78" s="4" t="s">
        <v>815</v>
      </c>
      <c r="D78" s="16">
        <v>3746.76</v>
      </c>
      <c r="E78" s="16">
        <v>3411.21</v>
      </c>
      <c r="F78" s="16">
        <v>3877.8</v>
      </c>
      <c r="G78" s="27">
        <v>5031.8500000000004</v>
      </c>
      <c r="H78" s="27">
        <f t="shared" si="8"/>
        <v>16067.62</v>
      </c>
      <c r="I78" s="29">
        <f t="shared" si="7"/>
        <v>1.8962050381058123E-3</v>
      </c>
      <c r="J78" s="2" t="b">
        <f t="shared" si="6"/>
        <v>0</v>
      </c>
      <c r="L78" s="23">
        <v>7108</v>
      </c>
      <c r="M78" s="24" t="s">
        <v>172</v>
      </c>
      <c r="N78" s="25">
        <v>1562.98</v>
      </c>
      <c r="O78" s="2" t="b">
        <f t="shared" si="9"/>
        <v>0</v>
      </c>
      <c r="P78" s="2" t="b">
        <f t="shared" si="10"/>
        <v>0</v>
      </c>
      <c r="Q78" s="23">
        <v>7109</v>
      </c>
      <c r="R78" s="24" t="s">
        <v>173</v>
      </c>
      <c r="S78" s="24" t="s">
        <v>1115</v>
      </c>
      <c r="T78" s="25">
        <v>-0.51</v>
      </c>
    </row>
    <row r="79" spans="1:20" s="2" customFormat="1" ht="18" customHeight="1">
      <c r="A79" s="6">
        <v>16416</v>
      </c>
      <c r="B79" s="6" t="s">
        <v>994</v>
      </c>
      <c r="C79" s="4" t="s">
        <v>995</v>
      </c>
      <c r="D79" s="16">
        <v>3323</v>
      </c>
      <c r="E79" s="16">
        <v>4111.6000000000004</v>
      </c>
      <c r="F79" s="16">
        <v>3556.81</v>
      </c>
      <c r="G79" s="27">
        <v>3955.02</v>
      </c>
      <c r="H79" s="27">
        <f t="shared" si="8"/>
        <v>14946.43</v>
      </c>
      <c r="I79" s="29">
        <f t="shared" si="7"/>
        <v>1.7638888564514132E-3</v>
      </c>
      <c r="J79" s="2" t="b">
        <f t="shared" si="6"/>
        <v>0</v>
      </c>
      <c r="L79" s="23">
        <v>7109</v>
      </c>
      <c r="M79" s="24" t="s">
        <v>1115</v>
      </c>
      <c r="N79" s="25">
        <v>-0.51</v>
      </c>
      <c r="O79" s="2" t="b">
        <f t="shared" si="9"/>
        <v>0</v>
      </c>
      <c r="P79" s="2" t="b">
        <f t="shared" si="10"/>
        <v>0</v>
      </c>
      <c r="Q79" s="23">
        <v>7110</v>
      </c>
      <c r="R79" s="24" t="s">
        <v>175</v>
      </c>
      <c r="S79" s="24" t="s">
        <v>1116</v>
      </c>
      <c r="T79" s="25">
        <v>1137.3900000000001</v>
      </c>
    </row>
    <row r="80" spans="1:20" s="2" customFormat="1" ht="18" customHeight="1">
      <c r="A80" s="6">
        <v>7097</v>
      </c>
      <c r="B80" s="6" t="s">
        <v>150</v>
      </c>
      <c r="C80" s="4" t="s">
        <v>151</v>
      </c>
      <c r="D80" s="16">
        <v>3941.96</v>
      </c>
      <c r="E80" s="16">
        <v>4378.62</v>
      </c>
      <c r="F80" s="16">
        <v>2137.19</v>
      </c>
      <c r="G80" s="27">
        <v>2479.8200000000002</v>
      </c>
      <c r="H80" s="27">
        <f t="shared" si="8"/>
        <v>12937.59</v>
      </c>
      <c r="I80" s="29">
        <f t="shared" si="7"/>
        <v>1.5268174962407236E-3</v>
      </c>
      <c r="J80" s="2" t="b">
        <f t="shared" ref="J80:J111" si="11">EXACT(A79,L80)</f>
        <v>0</v>
      </c>
      <c r="L80" s="23">
        <v>7110</v>
      </c>
      <c r="M80" s="24" t="s">
        <v>1116</v>
      </c>
      <c r="N80" s="25">
        <v>792.13</v>
      </c>
      <c r="O80" s="2" t="b">
        <f t="shared" si="9"/>
        <v>0</v>
      </c>
      <c r="P80" s="2" t="b">
        <f t="shared" si="10"/>
        <v>0</v>
      </c>
      <c r="Q80" s="23">
        <v>7111</v>
      </c>
      <c r="R80" s="24" t="s">
        <v>179</v>
      </c>
      <c r="S80" s="24" t="s">
        <v>180</v>
      </c>
      <c r="T80" s="25">
        <v>14893.55</v>
      </c>
    </row>
    <row r="81" spans="1:20" s="2" customFormat="1" ht="18" customHeight="1">
      <c r="A81" s="6">
        <v>7146</v>
      </c>
      <c r="B81" s="6" t="s">
        <v>270</v>
      </c>
      <c r="C81" s="4" t="s">
        <v>271</v>
      </c>
      <c r="D81" s="16">
        <v>4862.2</v>
      </c>
      <c r="E81" s="16">
        <v>3801.7</v>
      </c>
      <c r="F81" s="16">
        <v>1731.79</v>
      </c>
      <c r="G81" s="27">
        <v>1571.38</v>
      </c>
      <c r="H81" s="27">
        <f t="shared" si="8"/>
        <v>11967.07</v>
      </c>
      <c r="I81" s="29">
        <f t="shared" si="7"/>
        <v>1.412282492700532E-3</v>
      </c>
      <c r="J81" s="2" t="b">
        <f t="shared" si="11"/>
        <v>0</v>
      </c>
      <c r="L81" s="23">
        <v>7111</v>
      </c>
      <c r="M81" s="24" t="s">
        <v>180</v>
      </c>
      <c r="N81" s="25">
        <v>13324.05</v>
      </c>
      <c r="O81" s="2" t="b">
        <f t="shared" si="9"/>
        <v>0</v>
      </c>
      <c r="P81" s="2" t="b">
        <f t="shared" si="10"/>
        <v>0</v>
      </c>
      <c r="Q81" s="23">
        <v>7112</v>
      </c>
      <c r="R81" s="24" t="s">
        <v>181</v>
      </c>
      <c r="S81" s="24" t="s">
        <v>182</v>
      </c>
      <c r="T81" s="25">
        <v>541.04</v>
      </c>
    </row>
    <row r="82" spans="1:20" s="2" customFormat="1" ht="18" customHeight="1">
      <c r="A82" s="6">
        <v>7038</v>
      </c>
      <c r="B82" s="6" t="s">
        <v>13</v>
      </c>
      <c r="C82" s="4" t="s">
        <v>14</v>
      </c>
      <c r="D82" s="16">
        <v>4480.79</v>
      </c>
      <c r="E82" s="16">
        <v>2360.09</v>
      </c>
      <c r="F82" s="16">
        <v>3432.19</v>
      </c>
      <c r="G82" s="27">
        <v>2821.75</v>
      </c>
      <c r="H82" s="27">
        <f t="shared" si="8"/>
        <v>13094.82</v>
      </c>
      <c r="I82" s="29">
        <f t="shared" si="7"/>
        <v>1.5453728465752085E-3</v>
      </c>
      <c r="J82" s="2" t="b">
        <f t="shared" si="11"/>
        <v>0</v>
      </c>
      <c r="L82" s="23">
        <v>7112</v>
      </c>
      <c r="M82" s="24" t="s">
        <v>182</v>
      </c>
      <c r="N82" s="25">
        <v>342.39</v>
      </c>
      <c r="O82" s="2" t="b">
        <f t="shared" si="9"/>
        <v>0</v>
      </c>
      <c r="P82" s="2" t="b">
        <f t="shared" si="10"/>
        <v>0</v>
      </c>
      <c r="Q82" s="23">
        <v>7113</v>
      </c>
      <c r="R82" s="24" t="s">
        <v>183</v>
      </c>
      <c r="S82" s="24" t="s">
        <v>184</v>
      </c>
      <c r="T82" s="25">
        <v>597.12</v>
      </c>
    </row>
    <row r="83" spans="1:20" s="2" customFormat="1" ht="18" customHeight="1">
      <c r="A83" s="6">
        <v>7251</v>
      </c>
      <c r="B83" s="6" t="s">
        <v>434</v>
      </c>
      <c r="C83" s="4" t="s">
        <v>435</v>
      </c>
      <c r="D83" s="16">
        <v>4106.58</v>
      </c>
      <c r="E83" s="16">
        <v>2043.21</v>
      </c>
      <c r="F83" s="16">
        <v>3718.49</v>
      </c>
      <c r="G83" s="27">
        <v>2296.34</v>
      </c>
      <c r="H83" s="27">
        <f t="shared" si="8"/>
        <v>12164.619999999999</v>
      </c>
      <c r="I83" s="29">
        <f t="shared" si="7"/>
        <v>1.4355961698523318E-3</v>
      </c>
      <c r="J83" s="2" t="b">
        <f t="shared" si="11"/>
        <v>0</v>
      </c>
      <c r="L83" s="23">
        <v>7113</v>
      </c>
      <c r="M83" s="24" t="s">
        <v>184</v>
      </c>
      <c r="N83" s="25">
        <v>665.37</v>
      </c>
      <c r="O83" s="2" t="b">
        <f t="shared" si="9"/>
        <v>0</v>
      </c>
      <c r="P83" s="2" t="b">
        <f t="shared" si="10"/>
        <v>0</v>
      </c>
      <c r="Q83" s="23">
        <v>7114</v>
      </c>
      <c r="R83" s="24" t="s">
        <v>185</v>
      </c>
      <c r="S83" s="24" t="s">
        <v>186</v>
      </c>
      <c r="T83" s="25">
        <v>654.03</v>
      </c>
    </row>
    <row r="84" spans="1:20" s="2" customFormat="1" ht="18" customHeight="1">
      <c r="A84" s="6">
        <v>7052</v>
      </c>
      <c r="B84" s="6" t="s">
        <v>40</v>
      </c>
      <c r="C84" s="4" t="s">
        <v>41</v>
      </c>
      <c r="D84" s="16">
        <v>2755.87</v>
      </c>
      <c r="E84" s="16">
        <v>1508.75</v>
      </c>
      <c r="F84" s="16">
        <v>5548.58</v>
      </c>
      <c r="G84" s="27">
        <v>2177.66</v>
      </c>
      <c r="H84" s="27">
        <f t="shared" si="8"/>
        <v>11990.86</v>
      </c>
      <c r="I84" s="29">
        <f t="shared" si="7"/>
        <v>1.4150900471396174E-3</v>
      </c>
      <c r="J84" s="2" t="b">
        <f t="shared" si="11"/>
        <v>0</v>
      </c>
      <c r="L84" s="23">
        <v>7114</v>
      </c>
      <c r="M84" s="24" t="s">
        <v>186</v>
      </c>
      <c r="N84" s="25">
        <v>523.54</v>
      </c>
      <c r="O84" s="2" t="b">
        <f t="shared" si="9"/>
        <v>0</v>
      </c>
      <c r="P84" s="2" t="b">
        <f t="shared" si="10"/>
        <v>0</v>
      </c>
      <c r="Q84" s="23">
        <v>7115</v>
      </c>
      <c r="R84" s="24" t="s">
        <v>187</v>
      </c>
      <c r="S84" s="24" t="s">
        <v>188</v>
      </c>
      <c r="T84" s="25">
        <v>3163.19</v>
      </c>
    </row>
    <row r="85" spans="1:20" s="2" customFormat="1" ht="18" customHeight="1">
      <c r="A85" s="6">
        <v>7115</v>
      </c>
      <c r="B85" s="6" t="s">
        <v>187</v>
      </c>
      <c r="C85" s="4" t="s">
        <v>188</v>
      </c>
      <c r="D85" s="16">
        <v>4053.24</v>
      </c>
      <c r="E85" s="16">
        <v>3233.03</v>
      </c>
      <c r="F85" s="16">
        <v>2509.2399999999998</v>
      </c>
      <c r="G85" s="27">
        <v>3163.19</v>
      </c>
      <c r="H85" s="27">
        <f t="shared" si="8"/>
        <v>12958.7</v>
      </c>
      <c r="I85" s="29">
        <f t="shared" si="7"/>
        <v>1.5293087730044517E-3</v>
      </c>
      <c r="J85" s="2" t="b">
        <f t="shared" si="11"/>
        <v>0</v>
      </c>
      <c r="L85" s="23">
        <v>7115</v>
      </c>
      <c r="M85" s="24" t="s">
        <v>188</v>
      </c>
      <c r="N85" s="25">
        <v>2509.2399999999998</v>
      </c>
      <c r="O85" s="2" t="b">
        <f t="shared" si="9"/>
        <v>0</v>
      </c>
      <c r="P85" s="2" t="b">
        <f t="shared" si="10"/>
        <v>0</v>
      </c>
      <c r="Q85" s="23">
        <v>7116</v>
      </c>
      <c r="R85" s="24" t="s">
        <v>193</v>
      </c>
      <c r="S85" s="24" t="s">
        <v>194</v>
      </c>
      <c r="T85" s="25">
        <v>284.38</v>
      </c>
    </row>
    <row r="86" spans="1:20" s="2" customFormat="1" ht="18" customHeight="1">
      <c r="A86" s="6">
        <v>7211</v>
      </c>
      <c r="B86" s="6" t="s">
        <v>442</v>
      </c>
      <c r="C86" s="4" t="s">
        <v>443</v>
      </c>
      <c r="D86" s="16">
        <v>3514.15</v>
      </c>
      <c r="E86" s="16">
        <v>2564.41</v>
      </c>
      <c r="F86" s="16">
        <v>3571.51</v>
      </c>
      <c r="G86" s="27">
        <v>13184.89</v>
      </c>
      <c r="H86" s="27">
        <f t="shared" si="8"/>
        <v>22834.959999999999</v>
      </c>
      <c r="I86" s="29">
        <f t="shared" si="7"/>
        <v>2.6948462931625653E-3</v>
      </c>
      <c r="J86" s="2" t="b">
        <f t="shared" si="11"/>
        <v>0</v>
      </c>
      <c r="L86" s="23">
        <v>7116</v>
      </c>
      <c r="M86" s="24" t="s">
        <v>194</v>
      </c>
      <c r="N86" s="25">
        <v>309.32</v>
      </c>
      <c r="O86" s="2" t="b">
        <f t="shared" si="9"/>
        <v>0</v>
      </c>
      <c r="P86" s="2" t="b">
        <f t="shared" si="10"/>
        <v>0</v>
      </c>
      <c r="Q86" s="23">
        <v>7117</v>
      </c>
      <c r="R86" s="24" t="s">
        <v>201</v>
      </c>
      <c r="S86" s="24" t="s">
        <v>202</v>
      </c>
      <c r="T86" s="25">
        <v>345.43</v>
      </c>
    </row>
    <row r="87" spans="1:20" s="2" customFormat="1" ht="18" customHeight="1">
      <c r="A87" s="6">
        <v>7098</v>
      </c>
      <c r="B87" s="6" t="s">
        <v>152</v>
      </c>
      <c r="C87" s="4" t="s">
        <v>153</v>
      </c>
      <c r="D87" s="16">
        <v>3932.4</v>
      </c>
      <c r="E87" s="16">
        <v>2832.51</v>
      </c>
      <c r="F87" s="16">
        <v>2776.25</v>
      </c>
      <c r="G87" s="27">
        <v>2671.12</v>
      </c>
      <c r="H87" s="27">
        <f t="shared" si="8"/>
        <v>12212.279999999999</v>
      </c>
      <c r="I87" s="29">
        <f t="shared" si="7"/>
        <v>1.4412207198551401E-3</v>
      </c>
      <c r="J87" s="2" t="b">
        <f t="shared" si="11"/>
        <v>0</v>
      </c>
      <c r="L87" s="23">
        <v>7117</v>
      </c>
      <c r="M87" s="24" t="s">
        <v>202</v>
      </c>
      <c r="N87" s="25">
        <v>249.86</v>
      </c>
      <c r="O87" s="2" t="b">
        <f t="shared" si="9"/>
        <v>0</v>
      </c>
      <c r="P87" s="2" t="b">
        <f t="shared" si="10"/>
        <v>0</v>
      </c>
      <c r="Q87" s="23">
        <v>7118</v>
      </c>
      <c r="R87" s="24" t="s">
        <v>203</v>
      </c>
      <c r="S87" s="24" t="s">
        <v>204</v>
      </c>
      <c r="T87" s="25">
        <v>0</v>
      </c>
    </row>
    <row r="88" spans="1:20" s="2" customFormat="1" ht="18" customHeight="1">
      <c r="A88" s="6">
        <v>7599</v>
      </c>
      <c r="B88" s="6" t="s">
        <v>515</v>
      </c>
      <c r="C88" s="4" t="s">
        <v>516</v>
      </c>
      <c r="D88" s="16">
        <v>3917.48</v>
      </c>
      <c r="E88" s="16">
        <v>2825.32</v>
      </c>
      <c r="F88" s="16">
        <v>2656.95</v>
      </c>
      <c r="G88" s="27">
        <v>1948.18</v>
      </c>
      <c r="H88" s="27">
        <f t="shared" si="8"/>
        <v>11347.93</v>
      </c>
      <c r="I88" s="29">
        <f t="shared" si="7"/>
        <v>1.3392152688495302E-3</v>
      </c>
      <c r="J88" s="2" t="b">
        <f t="shared" si="11"/>
        <v>0</v>
      </c>
      <c r="L88" s="23">
        <v>7118</v>
      </c>
      <c r="M88" s="24" t="s">
        <v>204</v>
      </c>
      <c r="N88" s="25">
        <v>0</v>
      </c>
      <c r="O88" s="2" t="b">
        <f t="shared" si="9"/>
        <v>0</v>
      </c>
      <c r="P88" s="2" t="b">
        <f t="shared" si="10"/>
        <v>0</v>
      </c>
      <c r="Q88" s="23">
        <v>7119</v>
      </c>
      <c r="R88" s="24" t="s">
        <v>205</v>
      </c>
      <c r="S88" s="24" t="s">
        <v>1117</v>
      </c>
      <c r="T88" s="25">
        <v>1333.66</v>
      </c>
    </row>
    <row r="89" spans="1:20" s="2" customFormat="1" ht="18" customHeight="1">
      <c r="A89" s="6">
        <v>7092</v>
      </c>
      <c r="B89" s="6" t="s">
        <v>134</v>
      </c>
      <c r="C89" s="4" t="s">
        <v>135</v>
      </c>
      <c r="D89" s="16">
        <v>5189.43</v>
      </c>
      <c r="E89" s="16">
        <v>1477.28</v>
      </c>
      <c r="F89" s="16">
        <v>2581.25</v>
      </c>
      <c r="G89" s="27">
        <v>2591.52</v>
      </c>
      <c r="H89" s="27">
        <f t="shared" si="8"/>
        <v>11839.48</v>
      </c>
      <c r="I89" s="29">
        <f t="shared" si="7"/>
        <v>1.3972250790442518E-3</v>
      </c>
      <c r="J89" s="2" t="b">
        <f t="shared" si="11"/>
        <v>0</v>
      </c>
      <c r="L89" s="23">
        <v>7119</v>
      </c>
      <c r="M89" s="24" t="s">
        <v>1117</v>
      </c>
      <c r="N89" s="25">
        <v>1088.5</v>
      </c>
      <c r="O89" s="2" t="b">
        <f t="shared" si="9"/>
        <v>0</v>
      </c>
      <c r="P89" s="2" t="b">
        <f t="shared" si="10"/>
        <v>0</v>
      </c>
      <c r="Q89" s="23">
        <v>7120</v>
      </c>
      <c r="R89" s="24" t="s">
        <v>207</v>
      </c>
      <c r="S89" s="24" t="s">
        <v>208</v>
      </c>
      <c r="T89" s="25">
        <v>3407.27</v>
      </c>
    </row>
    <row r="90" spans="1:20" s="2" customFormat="1" ht="18" customHeight="1">
      <c r="A90" s="6">
        <v>7281</v>
      </c>
      <c r="B90" s="6" t="s">
        <v>962</v>
      </c>
      <c r="C90" s="4" t="s">
        <v>590</v>
      </c>
      <c r="D90" s="16">
        <v>3627.93</v>
      </c>
      <c r="E90" s="16">
        <v>3549.44</v>
      </c>
      <c r="F90" s="16">
        <v>1987.25</v>
      </c>
      <c r="G90" s="27">
        <v>2316.0700000000002</v>
      </c>
      <c r="H90" s="27">
        <f t="shared" si="8"/>
        <v>11480.689999999999</v>
      </c>
      <c r="I90" s="29">
        <f t="shared" si="7"/>
        <v>1.3548828151855106E-3</v>
      </c>
      <c r="J90" s="2" t="b">
        <f t="shared" si="11"/>
        <v>0</v>
      </c>
      <c r="L90" s="23">
        <v>7120</v>
      </c>
      <c r="M90" s="24" t="s">
        <v>208</v>
      </c>
      <c r="N90" s="25">
        <v>5118.75</v>
      </c>
      <c r="O90" s="2" t="b">
        <f t="shared" si="9"/>
        <v>0</v>
      </c>
      <c r="P90" s="2" t="b">
        <f t="shared" si="10"/>
        <v>0</v>
      </c>
      <c r="Q90" s="23">
        <v>7121</v>
      </c>
      <c r="R90" s="24" t="s">
        <v>209</v>
      </c>
      <c r="S90" s="24" t="s">
        <v>1118</v>
      </c>
      <c r="T90" s="25">
        <v>1050.69</v>
      </c>
    </row>
    <row r="91" spans="1:20" s="2" customFormat="1" ht="18" customHeight="1">
      <c r="A91" s="6">
        <v>7305</v>
      </c>
      <c r="B91" s="6" t="s">
        <v>895</v>
      </c>
      <c r="C91" s="4" t="s">
        <v>616</v>
      </c>
      <c r="D91" s="16">
        <v>3466.48</v>
      </c>
      <c r="E91" s="16">
        <v>2038.92</v>
      </c>
      <c r="F91" s="16">
        <v>3530.78</v>
      </c>
      <c r="G91" s="27">
        <v>5483.45</v>
      </c>
      <c r="H91" s="27">
        <f t="shared" si="8"/>
        <v>14519.630000000001</v>
      </c>
      <c r="I91" s="29">
        <f t="shared" si="7"/>
        <v>1.7135204565101923E-3</v>
      </c>
      <c r="J91" s="2" t="b">
        <f t="shared" si="11"/>
        <v>0</v>
      </c>
      <c r="L91" s="23">
        <v>7121</v>
      </c>
      <c r="M91" s="24" t="s">
        <v>1118</v>
      </c>
      <c r="N91" s="25">
        <v>560.72</v>
      </c>
      <c r="O91" s="2" t="b">
        <f t="shared" si="9"/>
        <v>0</v>
      </c>
      <c r="P91" s="2" t="b">
        <f t="shared" si="10"/>
        <v>0</v>
      </c>
      <c r="Q91" s="23">
        <v>7122</v>
      </c>
      <c r="R91" s="24" t="s">
        <v>215</v>
      </c>
      <c r="S91" s="24" t="s">
        <v>1119</v>
      </c>
      <c r="T91" s="25">
        <v>363.96</v>
      </c>
    </row>
    <row r="92" spans="1:20" s="2" customFormat="1" ht="18" customHeight="1">
      <c r="A92" s="6">
        <v>7182</v>
      </c>
      <c r="B92" s="6" t="s">
        <v>360</v>
      </c>
      <c r="C92" s="4" t="s">
        <v>361</v>
      </c>
      <c r="D92" s="16">
        <v>3166.72</v>
      </c>
      <c r="E92" s="16">
        <v>2831.32</v>
      </c>
      <c r="F92" s="16">
        <v>3036.29</v>
      </c>
      <c r="G92" s="27">
        <v>3541.68</v>
      </c>
      <c r="H92" s="27">
        <f t="shared" si="8"/>
        <v>12576.01</v>
      </c>
      <c r="I92" s="29">
        <f t="shared" si="7"/>
        <v>1.4841459731602486E-3</v>
      </c>
      <c r="J92" s="2" t="b">
        <f t="shared" si="11"/>
        <v>0</v>
      </c>
      <c r="L92" s="23">
        <v>7122</v>
      </c>
      <c r="M92" s="24" t="s">
        <v>1119</v>
      </c>
      <c r="N92" s="25">
        <v>392.32</v>
      </c>
      <c r="O92" s="2" t="b">
        <f t="shared" si="9"/>
        <v>0</v>
      </c>
      <c r="P92" s="2" t="b">
        <f t="shared" si="10"/>
        <v>0</v>
      </c>
      <c r="Q92" s="23">
        <v>7123</v>
      </c>
      <c r="R92" s="24" t="s">
        <v>217</v>
      </c>
      <c r="S92" s="24" t="s">
        <v>1120</v>
      </c>
      <c r="T92" s="25">
        <v>22212.1</v>
      </c>
    </row>
    <row r="93" spans="1:20" s="2" customFormat="1" ht="18" customHeight="1">
      <c r="A93" s="6">
        <v>7176</v>
      </c>
      <c r="B93" s="6" t="s">
        <v>348</v>
      </c>
      <c r="C93" s="4" t="s">
        <v>349</v>
      </c>
      <c r="D93" s="16">
        <v>3222.51</v>
      </c>
      <c r="E93" s="16">
        <v>2362.4</v>
      </c>
      <c r="F93" s="16">
        <v>3240.35</v>
      </c>
      <c r="G93" s="27">
        <v>2232.13</v>
      </c>
      <c r="H93" s="27">
        <f t="shared" si="8"/>
        <v>11057.39</v>
      </c>
      <c r="I93" s="29">
        <f t="shared" si="7"/>
        <v>1.3049274644471817E-3</v>
      </c>
      <c r="J93" s="2" t="b">
        <f t="shared" si="11"/>
        <v>0</v>
      </c>
      <c r="L93" s="23">
        <v>7123</v>
      </c>
      <c r="M93" s="24" t="s">
        <v>1120</v>
      </c>
      <c r="N93" s="25">
        <v>-155.19999999999999</v>
      </c>
      <c r="O93" s="2" t="b">
        <f t="shared" si="9"/>
        <v>0</v>
      </c>
      <c r="P93" s="2" t="b">
        <f t="shared" si="10"/>
        <v>0</v>
      </c>
      <c r="Q93" s="23">
        <v>7124</v>
      </c>
      <c r="R93" s="24" t="s">
        <v>219</v>
      </c>
      <c r="S93" s="24" t="s">
        <v>220</v>
      </c>
      <c r="T93" s="25">
        <v>1285.43</v>
      </c>
    </row>
    <row r="94" spans="1:20" s="2" customFormat="1" ht="18" customHeight="1">
      <c r="A94" s="6">
        <v>7264</v>
      </c>
      <c r="B94" s="6" t="s">
        <v>569</v>
      </c>
      <c r="C94" s="4" t="s">
        <v>570</v>
      </c>
      <c r="D94" s="16">
        <v>3580.61</v>
      </c>
      <c r="E94" s="16">
        <v>2334.4499999999998</v>
      </c>
      <c r="F94" s="16">
        <v>2855.43</v>
      </c>
      <c r="G94" s="27">
        <v>2863.79</v>
      </c>
      <c r="H94" s="27">
        <f t="shared" si="8"/>
        <v>11634.279999999999</v>
      </c>
      <c r="I94" s="29">
        <f t="shared" si="7"/>
        <v>1.373008594348988E-3</v>
      </c>
      <c r="J94" s="2" t="b">
        <f t="shared" si="11"/>
        <v>0</v>
      </c>
      <c r="L94" s="23">
        <v>7124</v>
      </c>
      <c r="M94" s="24" t="s">
        <v>220</v>
      </c>
      <c r="N94" s="25">
        <v>1221.0999999999999</v>
      </c>
      <c r="O94" s="2" t="b">
        <f t="shared" si="9"/>
        <v>0</v>
      </c>
      <c r="P94" s="2" t="b">
        <f t="shared" si="10"/>
        <v>0</v>
      </c>
      <c r="Q94" s="23">
        <v>7125</v>
      </c>
      <c r="R94" s="24" t="s">
        <v>221</v>
      </c>
      <c r="S94" s="24" t="s">
        <v>1121</v>
      </c>
      <c r="T94" s="25">
        <v>173.95</v>
      </c>
    </row>
    <row r="95" spans="1:20" s="2" customFormat="1" ht="18" customHeight="1">
      <c r="A95" s="6">
        <v>16131</v>
      </c>
      <c r="B95" s="6" t="s">
        <v>976</v>
      </c>
      <c r="C95" s="9" t="s">
        <v>977</v>
      </c>
      <c r="D95" s="16">
        <v>3714.08</v>
      </c>
      <c r="E95" s="16">
        <v>2797.33</v>
      </c>
      <c r="F95" s="16">
        <v>2064.4499999999998</v>
      </c>
      <c r="G95" s="27">
        <v>2920.43</v>
      </c>
      <c r="H95" s="27">
        <f t="shared" si="8"/>
        <v>11496.29</v>
      </c>
      <c r="I95" s="29">
        <f t="shared" si="7"/>
        <v>1.3567238344898292E-3</v>
      </c>
      <c r="J95" s="2" t="b">
        <f t="shared" si="11"/>
        <v>0</v>
      </c>
      <c r="L95" s="23">
        <v>7125</v>
      </c>
      <c r="M95" s="24" t="s">
        <v>1121</v>
      </c>
      <c r="N95" s="25">
        <v>266.62</v>
      </c>
      <c r="O95" s="2" t="b">
        <f t="shared" si="9"/>
        <v>0</v>
      </c>
      <c r="P95" s="2" t="b">
        <f t="shared" si="10"/>
        <v>0</v>
      </c>
      <c r="Q95" s="23">
        <v>7126</v>
      </c>
      <c r="R95" s="24" t="s">
        <v>223</v>
      </c>
      <c r="S95" s="24" t="s">
        <v>1122</v>
      </c>
      <c r="T95" s="25">
        <v>17383.53</v>
      </c>
    </row>
    <row r="96" spans="1:20" s="2" customFormat="1" ht="18" customHeight="1">
      <c r="A96" s="6">
        <v>12205</v>
      </c>
      <c r="B96" s="6" t="s">
        <v>338</v>
      </c>
      <c r="C96" s="4" t="s">
        <v>339</v>
      </c>
      <c r="D96" s="16">
        <v>2784.32</v>
      </c>
      <c r="E96" s="16">
        <v>3331.39</v>
      </c>
      <c r="F96" s="16">
        <v>2432.81</v>
      </c>
      <c r="G96" s="27">
        <v>2088.4499999999998</v>
      </c>
      <c r="H96" s="27">
        <f t="shared" si="8"/>
        <v>10636.970000000001</v>
      </c>
      <c r="I96" s="29">
        <f t="shared" si="7"/>
        <v>1.2553119941958039E-3</v>
      </c>
      <c r="J96" s="2" t="b">
        <f t="shared" si="11"/>
        <v>0</v>
      </c>
      <c r="L96" s="23">
        <v>7126</v>
      </c>
      <c r="M96" s="24" t="s">
        <v>1122</v>
      </c>
      <c r="N96" s="25">
        <v>15119.95</v>
      </c>
      <c r="O96" s="2" t="b">
        <f t="shared" si="9"/>
        <v>0</v>
      </c>
      <c r="P96" s="2" t="b">
        <f t="shared" si="10"/>
        <v>0</v>
      </c>
      <c r="Q96" s="23">
        <v>7127</v>
      </c>
      <c r="R96" s="24" t="s">
        <v>225</v>
      </c>
      <c r="S96" s="24" t="s">
        <v>226</v>
      </c>
      <c r="T96" s="25">
        <v>3731.62</v>
      </c>
    </row>
    <row r="97" spans="1:20" s="2" customFormat="1" ht="18" customHeight="1">
      <c r="A97" s="6">
        <v>7036</v>
      </c>
      <c r="B97" s="6" t="s">
        <v>9</v>
      </c>
      <c r="C97" s="4" t="s">
        <v>10</v>
      </c>
      <c r="D97" s="16">
        <v>3704.41</v>
      </c>
      <c r="E97" s="16">
        <v>2503.52</v>
      </c>
      <c r="F97" s="16">
        <v>2265.9699999999998</v>
      </c>
      <c r="G97" s="27">
        <v>3127.47</v>
      </c>
      <c r="H97" s="27">
        <f t="shared" si="8"/>
        <v>11601.369999999999</v>
      </c>
      <c r="I97" s="29">
        <f t="shared" si="7"/>
        <v>1.3691247517012243E-3</v>
      </c>
      <c r="J97" s="2" t="b">
        <f t="shared" si="11"/>
        <v>0</v>
      </c>
      <c r="L97" s="23">
        <v>7127</v>
      </c>
      <c r="M97" s="24" t="s">
        <v>226</v>
      </c>
      <c r="N97" s="25">
        <v>4239.72</v>
      </c>
      <c r="O97" s="2" t="b">
        <f t="shared" si="9"/>
        <v>0</v>
      </c>
      <c r="P97" s="2" t="b">
        <f t="shared" si="10"/>
        <v>0</v>
      </c>
      <c r="Q97" s="23">
        <v>7128</v>
      </c>
      <c r="R97" s="24" t="s">
        <v>227</v>
      </c>
      <c r="S97" s="24" t="s">
        <v>228</v>
      </c>
      <c r="T97" s="25">
        <v>2678.13</v>
      </c>
    </row>
    <row r="98" spans="1:20" s="2" customFormat="1" ht="18" customHeight="1">
      <c r="A98" s="6">
        <v>7136</v>
      </c>
      <c r="B98" s="6" t="s">
        <v>249</v>
      </c>
      <c r="C98" s="4" t="s">
        <v>250</v>
      </c>
      <c r="D98" s="16">
        <v>3949.87</v>
      </c>
      <c r="E98" s="16">
        <v>1725.26</v>
      </c>
      <c r="F98" s="16">
        <v>2651.45</v>
      </c>
      <c r="G98" s="27">
        <v>5036.88</v>
      </c>
      <c r="H98" s="27">
        <f t="shared" si="8"/>
        <v>13363.46</v>
      </c>
      <c r="I98" s="29">
        <f t="shared" si="7"/>
        <v>1.5770761431080332E-3</v>
      </c>
      <c r="J98" s="2" t="b">
        <f t="shared" si="11"/>
        <v>0</v>
      </c>
      <c r="L98" s="23">
        <v>7128</v>
      </c>
      <c r="M98" s="24" t="s">
        <v>228</v>
      </c>
      <c r="N98" s="25">
        <v>2330.8200000000002</v>
      </c>
      <c r="O98" s="2" t="b">
        <f t="shared" si="9"/>
        <v>0</v>
      </c>
      <c r="P98" s="2" t="b">
        <f t="shared" si="10"/>
        <v>0</v>
      </c>
      <c r="Q98" s="23">
        <v>7129</v>
      </c>
      <c r="R98" s="24" t="s">
        <v>229</v>
      </c>
      <c r="S98" s="24" t="s">
        <v>1123</v>
      </c>
      <c r="T98" s="25">
        <v>460.88</v>
      </c>
    </row>
    <row r="99" spans="1:20" s="2" customFormat="1" ht="18" customHeight="1">
      <c r="A99" s="6">
        <v>7282</v>
      </c>
      <c r="B99" s="6" t="s">
        <v>898</v>
      </c>
      <c r="C99" s="4" t="s">
        <v>591</v>
      </c>
      <c r="D99" s="16">
        <v>3664.58</v>
      </c>
      <c r="E99" s="16">
        <v>2379.16</v>
      </c>
      <c r="F99" s="16">
        <v>2220.27</v>
      </c>
      <c r="G99" s="27">
        <v>1734.89</v>
      </c>
      <c r="H99" s="27">
        <f t="shared" si="8"/>
        <v>9998.9</v>
      </c>
      <c r="I99" s="29">
        <f t="shared" si="7"/>
        <v>1.1800107642274465E-3</v>
      </c>
      <c r="J99" s="2" t="b">
        <f t="shared" si="11"/>
        <v>0</v>
      </c>
      <c r="L99" s="23">
        <v>7129</v>
      </c>
      <c r="M99" s="24" t="s">
        <v>1123</v>
      </c>
      <c r="N99" s="25">
        <v>641.05999999999995</v>
      </c>
      <c r="O99" s="2" t="b">
        <f t="shared" si="9"/>
        <v>0</v>
      </c>
      <c r="P99" s="2" t="b">
        <f t="shared" si="10"/>
        <v>0</v>
      </c>
      <c r="Q99" s="23">
        <v>7130</v>
      </c>
      <c r="R99" s="24" t="s">
        <v>231</v>
      </c>
      <c r="S99" s="24" t="s">
        <v>232</v>
      </c>
      <c r="T99" s="25">
        <v>1539.7</v>
      </c>
    </row>
    <row r="100" spans="1:20" s="2" customFormat="1" ht="18" customHeight="1">
      <c r="A100" s="6">
        <v>7128</v>
      </c>
      <c r="B100" s="6" t="s">
        <v>227</v>
      </c>
      <c r="C100" s="9" t="s">
        <v>228</v>
      </c>
      <c r="D100" s="16">
        <v>2946.52</v>
      </c>
      <c r="E100" s="16">
        <v>2832.38</v>
      </c>
      <c r="F100" s="16">
        <v>2330.8200000000002</v>
      </c>
      <c r="G100" s="27">
        <v>2678.13</v>
      </c>
      <c r="H100" s="27">
        <f t="shared" si="8"/>
        <v>10787.849999999999</v>
      </c>
      <c r="I100" s="29">
        <f t="shared" si="7"/>
        <v>1.2731179552621847E-3</v>
      </c>
      <c r="J100" s="2" t="b">
        <f t="shared" si="11"/>
        <v>0</v>
      </c>
      <c r="L100" s="23">
        <v>7130</v>
      </c>
      <c r="M100" s="24" t="s">
        <v>232</v>
      </c>
      <c r="N100" s="25">
        <v>971.78</v>
      </c>
      <c r="O100" s="2" t="b">
        <f t="shared" si="9"/>
        <v>0</v>
      </c>
      <c r="P100" s="2" t="b">
        <f t="shared" si="10"/>
        <v>0</v>
      </c>
      <c r="Q100" s="23">
        <v>7131</v>
      </c>
      <c r="R100" s="24" t="s">
        <v>233</v>
      </c>
      <c r="S100" s="24" t="s">
        <v>234</v>
      </c>
      <c r="T100" s="25">
        <v>18803.71</v>
      </c>
    </row>
    <row r="101" spans="1:20" s="2" customFormat="1" ht="18" customHeight="1">
      <c r="A101" s="6">
        <v>7250</v>
      </c>
      <c r="B101" s="6" t="s">
        <v>535</v>
      </c>
      <c r="C101" s="4" t="s">
        <v>536</v>
      </c>
      <c r="D101" s="16">
        <v>3713.64</v>
      </c>
      <c r="E101" s="16">
        <v>2025.01</v>
      </c>
      <c r="F101" s="16">
        <v>2328.79</v>
      </c>
      <c r="G101" s="27">
        <v>2612.14</v>
      </c>
      <c r="H101" s="27">
        <f t="shared" si="8"/>
        <v>10679.58</v>
      </c>
      <c r="I101" s="29">
        <f t="shared" si="7"/>
        <v>1.260340573205868E-3</v>
      </c>
      <c r="J101" s="2" t="b">
        <f t="shared" si="11"/>
        <v>0</v>
      </c>
      <c r="L101" s="23">
        <v>7131</v>
      </c>
      <c r="M101" s="24" t="s">
        <v>234</v>
      </c>
      <c r="N101" s="25">
        <v>15151.39</v>
      </c>
      <c r="O101" s="2" t="b">
        <f t="shared" si="9"/>
        <v>0</v>
      </c>
      <c r="P101" s="2" t="b">
        <f t="shared" si="10"/>
        <v>0</v>
      </c>
      <c r="Q101" s="23">
        <v>7132</v>
      </c>
      <c r="R101" s="24" t="s">
        <v>235</v>
      </c>
      <c r="S101" s="24" t="s">
        <v>236</v>
      </c>
      <c r="T101" s="25">
        <v>12992.69</v>
      </c>
    </row>
    <row r="102" spans="1:20" s="2" customFormat="1" ht="18" customHeight="1">
      <c r="A102" s="6">
        <v>7217</v>
      </c>
      <c r="B102" s="6" t="s">
        <v>458</v>
      </c>
      <c r="C102" s="4" t="s">
        <v>459</v>
      </c>
      <c r="D102" s="16">
        <v>2784.2</v>
      </c>
      <c r="E102" s="16">
        <v>2120.4299999999998</v>
      </c>
      <c r="F102" s="16">
        <v>2926.27</v>
      </c>
      <c r="G102" s="27">
        <v>2511.5</v>
      </c>
      <c r="H102" s="27">
        <f t="shared" si="8"/>
        <v>10342.4</v>
      </c>
      <c r="I102" s="29">
        <f t="shared" si="7"/>
        <v>1.2205485931398397E-3</v>
      </c>
      <c r="J102" s="2" t="b">
        <f t="shared" si="11"/>
        <v>0</v>
      </c>
      <c r="L102" s="23">
        <v>7132</v>
      </c>
      <c r="M102" s="24" t="s">
        <v>236</v>
      </c>
      <c r="N102" s="25">
        <v>34219.53</v>
      </c>
      <c r="O102" s="2" t="b">
        <f t="shared" si="9"/>
        <v>0</v>
      </c>
      <c r="P102" s="2" t="b">
        <f t="shared" si="10"/>
        <v>0</v>
      </c>
      <c r="Q102" s="23">
        <v>7133</v>
      </c>
      <c r="R102" s="24" t="s">
        <v>243</v>
      </c>
      <c r="S102" s="24" t="s">
        <v>1124</v>
      </c>
      <c r="T102" s="25">
        <v>4525.45</v>
      </c>
    </row>
    <row r="103" spans="1:20" s="2" customFormat="1" ht="18" customHeight="1">
      <c r="A103" s="6">
        <v>7293</v>
      </c>
      <c r="B103" s="6" t="s">
        <v>863</v>
      </c>
      <c r="C103" s="4" t="s">
        <v>604</v>
      </c>
      <c r="D103" s="16">
        <v>2949.51</v>
      </c>
      <c r="E103" s="16">
        <v>2816.15</v>
      </c>
      <c r="F103" s="16">
        <v>1639.88</v>
      </c>
      <c r="G103" s="27">
        <v>1917.94</v>
      </c>
      <c r="H103" s="27">
        <f t="shared" si="8"/>
        <v>9323.48</v>
      </c>
      <c r="I103" s="29">
        <f t="shared" si="7"/>
        <v>1.1003017091939426E-3</v>
      </c>
      <c r="J103" s="2" t="b">
        <f t="shared" si="11"/>
        <v>0</v>
      </c>
      <c r="L103" s="23">
        <v>7133</v>
      </c>
      <c r="M103" s="24" t="s">
        <v>1124</v>
      </c>
      <c r="N103" s="25">
        <v>2118.84</v>
      </c>
      <c r="O103" s="2" t="b">
        <f t="shared" si="9"/>
        <v>0</v>
      </c>
      <c r="P103" s="2" t="b">
        <f t="shared" si="10"/>
        <v>0</v>
      </c>
      <c r="Q103" s="23">
        <v>7134</v>
      </c>
      <c r="R103" s="24" t="s">
        <v>245</v>
      </c>
      <c r="S103" s="24" t="s">
        <v>246</v>
      </c>
      <c r="T103" s="25">
        <v>272.56</v>
      </c>
    </row>
    <row r="104" spans="1:20" s="2" customFormat="1" ht="18" customHeight="1">
      <c r="A104" s="6">
        <v>7133</v>
      </c>
      <c r="B104" s="6" t="s">
        <v>243</v>
      </c>
      <c r="C104" s="4" t="s">
        <v>244</v>
      </c>
      <c r="D104" s="16">
        <v>3376.78</v>
      </c>
      <c r="E104" s="16">
        <v>1829.72</v>
      </c>
      <c r="F104" s="16">
        <v>2118.84</v>
      </c>
      <c r="G104" s="27">
        <v>4525.45</v>
      </c>
      <c r="H104" s="27">
        <f t="shared" si="8"/>
        <v>11850.79</v>
      </c>
      <c r="I104" s="29">
        <f t="shared" si="7"/>
        <v>1.3985598180398828E-3</v>
      </c>
      <c r="J104" s="2" t="b">
        <f t="shared" si="11"/>
        <v>0</v>
      </c>
      <c r="L104" s="23">
        <v>7134</v>
      </c>
      <c r="M104" s="24" t="s">
        <v>246</v>
      </c>
      <c r="N104" s="25">
        <v>150.61000000000001</v>
      </c>
      <c r="O104" s="2" t="b">
        <f t="shared" si="9"/>
        <v>0</v>
      </c>
      <c r="P104" s="2" t="b">
        <f t="shared" si="10"/>
        <v>0</v>
      </c>
      <c r="Q104" s="23">
        <v>7135</v>
      </c>
      <c r="R104" s="24" t="s">
        <v>247</v>
      </c>
      <c r="S104" s="24" t="s">
        <v>248</v>
      </c>
      <c r="T104" s="25">
        <v>23150.7</v>
      </c>
    </row>
    <row r="105" spans="1:20" s="2" customFormat="1" ht="18" customHeight="1">
      <c r="A105" s="6">
        <v>7260</v>
      </c>
      <c r="B105" s="6" t="s">
        <v>559</v>
      </c>
      <c r="C105" s="4" t="s">
        <v>560</v>
      </c>
      <c r="D105" s="16">
        <v>3286.87</v>
      </c>
      <c r="E105" s="16">
        <v>1463.69</v>
      </c>
      <c r="F105" s="16">
        <v>2480.4699999999998</v>
      </c>
      <c r="G105" s="27">
        <v>1967.06</v>
      </c>
      <c r="H105" s="27">
        <f t="shared" si="8"/>
        <v>9198.0899999999983</v>
      </c>
      <c r="I105" s="29">
        <f t="shared" si="7"/>
        <v>1.0855039264651943E-3</v>
      </c>
      <c r="J105" s="2" t="b">
        <f t="shared" si="11"/>
        <v>0</v>
      </c>
      <c r="L105" s="23">
        <v>7135</v>
      </c>
      <c r="M105" s="24" t="s">
        <v>248</v>
      </c>
      <c r="N105" s="25">
        <v>19765.28</v>
      </c>
      <c r="O105" s="2" t="b">
        <f t="shared" si="9"/>
        <v>0</v>
      </c>
      <c r="P105" s="2" t="b">
        <f t="shared" si="10"/>
        <v>0</v>
      </c>
      <c r="Q105" s="23">
        <v>7136</v>
      </c>
      <c r="R105" s="24" t="s">
        <v>249</v>
      </c>
      <c r="S105" s="24" t="s">
        <v>250</v>
      </c>
      <c r="T105" s="25">
        <v>5036.88</v>
      </c>
    </row>
    <row r="106" spans="1:20" s="2" customFormat="1" ht="18" customHeight="1">
      <c r="A106" s="6">
        <v>7296</v>
      </c>
      <c r="B106" s="6" t="s">
        <v>888</v>
      </c>
      <c r="C106" s="4" t="s">
        <v>607</v>
      </c>
      <c r="D106" s="16">
        <v>2625.91</v>
      </c>
      <c r="E106" s="16">
        <v>2482.7199999999998</v>
      </c>
      <c r="F106" s="16">
        <v>1806.66</v>
      </c>
      <c r="G106" s="27">
        <v>2415.5500000000002</v>
      </c>
      <c r="H106" s="27">
        <f t="shared" si="8"/>
        <v>9330.84</v>
      </c>
      <c r="I106" s="29">
        <f t="shared" si="7"/>
        <v>1.1011702926605955E-3</v>
      </c>
      <c r="J106" s="2" t="b">
        <f t="shared" si="11"/>
        <v>0</v>
      </c>
      <c r="L106" s="23">
        <v>7136</v>
      </c>
      <c r="M106" s="24" t="s">
        <v>250</v>
      </c>
      <c r="N106" s="25">
        <v>2651.45</v>
      </c>
      <c r="O106" s="2" t="b">
        <f t="shared" si="9"/>
        <v>0</v>
      </c>
      <c r="P106" s="2" t="b">
        <f t="shared" si="10"/>
        <v>0</v>
      </c>
      <c r="Q106" s="23">
        <v>7137</v>
      </c>
      <c r="R106" s="24" t="s">
        <v>217</v>
      </c>
      <c r="S106" s="24" t="s">
        <v>1120</v>
      </c>
      <c r="T106" s="25">
        <v>22367.3</v>
      </c>
    </row>
    <row r="107" spans="1:20" s="2" customFormat="1" ht="18" customHeight="1">
      <c r="A107" s="6">
        <v>7151</v>
      </c>
      <c r="B107" s="6" t="s">
        <v>286</v>
      </c>
      <c r="C107" s="4" t="s">
        <v>287</v>
      </c>
      <c r="D107" s="16">
        <v>2781.36</v>
      </c>
      <c r="E107" s="16">
        <v>2011.22</v>
      </c>
      <c r="F107" s="16">
        <v>2059.17</v>
      </c>
      <c r="G107" s="27">
        <v>1962.64</v>
      </c>
      <c r="H107" s="27">
        <f t="shared" si="8"/>
        <v>8814.39</v>
      </c>
      <c r="I107" s="29">
        <f t="shared" si="7"/>
        <v>1.0402219324224427E-3</v>
      </c>
      <c r="J107" s="2" t="b">
        <f t="shared" si="11"/>
        <v>0</v>
      </c>
      <c r="L107" s="23">
        <v>7137</v>
      </c>
      <c r="M107" s="24" t="s">
        <v>251</v>
      </c>
      <c r="N107" s="25">
        <v>22739.45</v>
      </c>
      <c r="O107" s="2" t="b">
        <f t="shared" si="9"/>
        <v>0</v>
      </c>
      <c r="P107" s="2" t="b">
        <f t="shared" si="10"/>
        <v>0</v>
      </c>
      <c r="Q107" s="23">
        <v>7138</v>
      </c>
      <c r="R107" s="24" t="s">
        <v>254</v>
      </c>
      <c r="S107" s="24" t="s">
        <v>1125</v>
      </c>
      <c r="T107" s="25">
        <v>511224.86</v>
      </c>
    </row>
    <row r="108" spans="1:20" s="2" customFormat="1" ht="18" customHeight="1">
      <c r="A108" s="6">
        <v>7308</v>
      </c>
      <c r="B108" s="6" t="s">
        <v>917</v>
      </c>
      <c r="C108" s="4" t="s">
        <v>619</v>
      </c>
      <c r="D108" s="16">
        <v>3745.28</v>
      </c>
      <c r="E108" s="16">
        <v>1188.68</v>
      </c>
      <c r="F108" s="16">
        <v>1904.89</v>
      </c>
      <c r="G108" s="27">
        <v>1287.98</v>
      </c>
      <c r="H108" s="27">
        <f t="shared" si="8"/>
        <v>8126.83</v>
      </c>
      <c r="I108" s="29">
        <f t="shared" si="7"/>
        <v>9.5908018672519375E-4</v>
      </c>
      <c r="J108" s="2" t="b">
        <f t="shared" si="11"/>
        <v>0</v>
      </c>
      <c r="L108" s="23">
        <v>7138</v>
      </c>
      <c r="M108" s="24" t="s">
        <v>1125</v>
      </c>
      <c r="N108" s="25">
        <v>373165</v>
      </c>
      <c r="O108" s="2" t="b">
        <f t="shared" si="9"/>
        <v>0</v>
      </c>
      <c r="P108" s="2" t="b">
        <f t="shared" si="10"/>
        <v>0</v>
      </c>
      <c r="Q108" s="23">
        <v>7139</v>
      </c>
      <c r="R108" s="24" t="s">
        <v>256</v>
      </c>
      <c r="S108" s="24" t="s">
        <v>257</v>
      </c>
      <c r="T108" s="25">
        <v>240.55</v>
      </c>
    </row>
    <row r="109" spans="1:20" s="2" customFormat="1" ht="18" customHeight="1">
      <c r="A109" s="6">
        <v>7153</v>
      </c>
      <c r="B109" s="6" t="s">
        <v>290</v>
      </c>
      <c r="C109" s="4" t="s">
        <v>291</v>
      </c>
      <c r="D109" s="16">
        <v>2918.22</v>
      </c>
      <c r="E109" s="16">
        <v>1542.61</v>
      </c>
      <c r="F109" s="16">
        <v>2099.35</v>
      </c>
      <c r="G109" s="27">
        <v>1791.78</v>
      </c>
      <c r="H109" s="27">
        <f t="shared" si="8"/>
        <v>8351.9600000000009</v>
      </c>
      <c r="I109" s="29">
        <f t="shared" si="7"/>
        <v>9.8564869159578215E-4</v>
      </c>
      <c r="J109" s="2" t="b">
        <f t="shared" si="11"/>
        <v>0</v>
      </c>
      <c r="L109" s="23">
        <v>7139</v>
      </c>
      <c r="M109" s="24" t="s">
        <v>257</v>
      </c>
      <c r="N109" s="25">
        <v>313.87</v>
      </c>
      <c r="O109" s="2" t="b">
        <f t="shared" si="9"/>
        <v>0</v>
      </c>
      <c r="P109" s="2" t="b">
        <f t="shared" si="10"/>
        <v>0</v>
      </c>
      <c r="Q109" s="23">
        <v>7140</v>
      </c>
      <c r="R109" s="24" t="s">
        <v>258</v>
      </c>
      <c r="S109" s="24" t="s">
        <v>1126</v>
      </c>
      <c r="T109" s="25">
        <v>0</v>
      </c>
    </row>
    <row r="110" spans="1:20" s="2" customFormat="1" ht="18" customHeight="1">
      <c r="A110" s="6">
        <v>11387</v>
      </c>
      <c r="B110" s="6" t="s">
        <v>364</v>
      </c>
      <c r="C110" s="4" t="s">
        <v>365</v>
      </c>
      <c r="D110" s="16">
        <v>2257.81</v>
      </c>
      <c r="E110" s="16">
        <v>2371.0300000000002</v>
      </c>
      <c r="F110" s="16">
        <v>1757.55</v>
      </c>
      <c r="G110" s="27">
        <v>2731.35</v>
      </c>
      <c r="H110" s="27">
        <f t="shared" si="8"/>
        <v>9117.74</v>
      </c>
      <c r="I110" s="29">
        <f t="shared" si="7"/>
        <v>1.0760214969073756E-3</v>
      </c>
      <c r="J110" s="2" t="b">
        <f t="shared" si="11"/>
        <v>0</v>
      </c>
      <c r="L110" s="23">
        <v>7140</v>
      </c>
      <c r="M110" s="24" t="s">
        <v>1126</v>
      </c>
      <c r="N110" s="25">
        <v>0</v>
      </c>
      <c r="O110" s="2" t="b">
        <f t="shared" si="9"/>
        <v>0</v>
      </c>
      <c r="P110" s="2" t="b">
        <f t="shared" si="10"/>
        <v>0</v>
      </c>
      <c r="Q110" s="23">
        <v>7141</v>
      </c>
      <c r="R110" s="24" t="s">
        <v>260</v>
      </c>
      <c r="S110" s="24" t="s">
        <v>261</v>
      </c>
      <c r="T110" s="25">
        <v>135.83000000000001</v>
      </c>
    </row>
    <row r="111" spans="1:20" s="2" customFormat="1" ht="18" customHeight="1">
      <c r="A111" s="6">
        <v>7343</v>
      </c>
      <c r="B111" s="6" t="s">
        <v>915</v>
      </c>
      <c r="C111" s="4" t="s">
        <v>657</v>
      </c>
      <c r="D111" s="16">
        <v>2584.59</v>
      </c>
      <c r="E111" s="16">
        <v>1480.99</v>
      </c>
      <c r="F111" s="16">
        <v>1729.27</v>
      </c>
      <c r="G111" s="27">
        <v>1390.03</v>
      </c>
      <c r="H111" s="27">
        <f t="shared" si="8"/>
        <v>7184.88</v>
      </c>
      <c r="I111" s="29">
        <f t="shared" si="7"/>
        <v>8.4791684482118002E-4</v>
      </c>
      <c r="J111" s="2" t="b">
        <f t="shared" si="11"/>
        <v>0</v>
      </c>
      <c r="L111" s="23">
        <v>7141</v>
      </c>
      <c r="M111" s="24" t="s">
        <v>261</v>
      </c>
      <c r="N111" s="25">
        <v>262.38</v>
      </c>
      <c r="O111" s="2" t="b">
        <f t="shared" si="9"/>
        <v>0</v>
      </c>
      <c r="P111" s="2" t="b">
        <f t="shared" si="10"/>
        <v>0</v>
      </c>
      <c r="Q111" s="23">
        <v>7142</v>
      </c>
      <c r="R111" s="24" t="s">
        <v>262</v>
      </c>
      <c r="S111" s="24" t="s">
        <v>1127</v>
      </c>
      <c r="T111" s="25">
        <v>328.76</v>
      </c>
    </row>
    <row r="112" spans="1:20" s="2" customFormat="1" ht="18" customHeight="1">
      <c r="A112" s="6">
        <v>7198</v>
      </c>
      <c r="B112" s="6" t="s">
        <v>404</v>
      </c>
      <c r="C112" s="4" t="s">
        <v>405</v>
      </c>
      <c r="D112" s="16">
        <v>2499.77</v>
      </c>
      <c r="E112" s="16">
        <v>1418.3</v>
      </c>
      <c r="F112" s="16">
        <v>1850.14</v>
      </c>
      <c r="G112" s="27">
        <v>1260.97</v>
      </c>
      <c r="H112" s="27">
        <f t="shared" si="8"/>
        <v>7029.18</v>
      </c>
      <c r="I112" s="29">
        <f t="shared" si="7"/>
        <v>8.2954205599538786E-4</v>
      </c>
      <c r="J112" s="2" t="b">
        <f t="shared" ref="J112:J128" si="12">EXACT(A111,L112)</f>
        <v>0</v>
      </c>
      <c r="L112" s="23">
        <v>7142</v>
      </c>
      <c r="M112" s="24" t="s">
        <v>1127</v>
      </c>
      <c r="N112" s="25">
        <v>657.68</v>
      </c>
      <c r="O112" s="2" t="b">
        <f t="shared" si="9"/>
        <v>0</v>
      </c>
      <c r="P112" s="2" t="b">
        <f t="shared" si="10"/>
        <v>0</v>
      </c>
      <c r="Q112" s="23">
        <v>7143</v>
      </c>
      <c r="R112" s="24" t="s">
        <v>264</v>
      </c>
      <c r="S112" s="24" t="s">
        <v>265</v>
      </c>
      <c r="T112" s="25">
        <v>8118.36</v>
      </c>
    </row>
    <row r="113" spans="1:20" s="2" customFormat="1" ht="18" customHeight="1">
      <c r="A113" s="6">
        <v>7298</v>
      </c>
      <c r="B113" s="6" t="s">
        <v>845</v>
      </c>
      <c r="C113" s="9" t="s">
        <v>608</v>
      </c>
      <c r="D113" s="16">
        <v>3284.73</v>
      </c>
      <c r="E113" s="16">
        <v>1074.23</v>
      </c>
      <c r="F113" s="16">
        <v>1356.68</v>
      </c>
      <c r="G113" s="27">
        <v>1212.17</v>
      </c>
      <c r="H113" s="27">
        <f t="shared" si="8"/>
        <v>6927.81</v>
      </c>
      <c r="I113" s="29">
        <f t="shared" si="7"/>
        <v>8.1757897093905801E-4</v>
      </c>
      <c r="J113" s="2" t="b">
        <f t="shared" si="12"/>
        <v>0</v>
      </c>
      <c r="L113" s="23">
        <v>7143</v>
      </c>
      <c r="M113" s="24" t="s">
        <v>265</v>
      </c>
      <c r="N113" s="25">
        <v>6633.81</v>
      </c>
      <c r="O113" s="2" t="b">
        <f t="shared" si="9"/>
        <v>0</v>
      </c>
      <c r="P113" s="2" t="b">
        <f t="shared" si="10"/>
        <v>0</v>
      </c>
      <c r="Q113" s="23">
        <v>7144</v>
      </c>
      <c r="R113" s="24" t="s">
        <v>266</v>
      </c>
      <c r="S113" s="24" t="s">
        <v>267</v>
      </c>
      <c r="T113" s="25">
        <v>300.58</v>
      </c>
    </row>
    <row r="114" spans="1:20" s="2" customFormat="1" ht="18" customHeight="1">
      <c r="A114" s="6">
        <v>7062</v>
      </c>
      <c r="B114" s="6" t="s">
        <v>60</v>
      </c>
      <c r="C114" s="4" t="s">
        <v>61</v>
      </c>
      <c r="D114" s="16">
        <v>1745.49</v>
      </c>
      <c r="E114" s="16">
        <v>1669.14</v>
      </c>
      <c r="F114" s="16">
        <v>2253.48</v>
      </c>
      <c r="G114" s="27">
        <v>1294.56</v>
      </c>
      <c r="H114" s="27">
        <f t="shared" si="8"/>
        <v>6962.67</v>
      </c>
      <c r="I114" s="29">
        <f t="shared" si="7"/>
        <v>8.2169294099986153E-4</v>
      </c>
      <c r="J114" s="2" t="b">
        <f t="shared" si="12"/>
        <v>0</v>
      </c>
      <c r="L114" s="23">
        <v>7144</v>
      </c>
      <c r="M114" s="24" t="s">
        <v>267</v>
      </c>
      <c r="N114" s="25">
        <v>458.51</v>
      </c>
      <c r="O114" s="2" t="b">
        <f t="shared" si="9"/>
        <v>0</v>
      </c>
      <c r="P114" s="2" t="b">
        <f t="shared" si="10"/>
        <v>0</v>
      </c>
      <c r="Q114" s="23">
        <v>7145</v>
      </c>
      <c r="R114" s="24" t="s">
        <v>268</v>
      </c>
      <c r="S114" s="24" t="s">
        <v>269</v>
      </c>
      <c r="T114" s="25">
        <v>0</v>
      </c>
    </row>
    <row r="115" spans="1:20" s="2" customFormat="1" ht="18" customHeight="1">
      <c r="A115" s="6">
        <v>7367</v>
      </c>
      <c r="B115" s="6" t="s">
        <v>921</v>
      </c>
      <c r="C115" s="9" t="s">
        <v>684</v>
      </c>
      <c r="D115" s="16">
        <v>1962.01</v>
      </c>
      <c r="E115" s="16">
        <v>2378.62</v>
      </c>
      <c r="F115" s="16">
        <v>1326.36</v>
      </c>
      <c r="G115" s="27">
        <v>1318.34</v>
      </c>
      <c r="H115" s="27">
        <f t="shared" si="8"/>
        <v>6985.33</v>
      </c>
      <c r="I115" s="29">
        <f t="shared" si="7"/>
        <v>8.2436713955344183E-4</v>
      </c>
      <c r="J115" s="2" t="b">
        <f t="shared" si="12"/>
        <v>0</v>
      </c>
      <c r="L115" s="23">
        <v>7145</v>
      </c>
      <c r="M115" s="24" t="s">
        <v>269</v>
      </c>
      <c r="N115" s="25">
        <v>0</v>
      </c>
      <c r="O115" s="2" t="b">
        <f t="shared" si="9"/>
        <v>0</v>
      </c>
      <c r="P115" s="2" t="b">
        <f t="shared" si="10"/>
        <v>0</v>
      </c>
      <c r="Q115" s="23">
        <v>7146</v>
      </c>
      <c r="R115" s="24" t="s">
        <v>270</v>
      </c>
      <c r="S115" s="24" t="s">
        <v>271</v>
      </c>
      <c r="T115" s="25">
        <v>1571.38</v>
      </c>
    </row>
    <row r="116" spans="1:20" s="2" customFormat="1" ht="18" customHeight="1">
      <c r="A116" s="6">
        <v>7054</v>
      </c>
      <c r="B116" s="6" t="s">
        <v>44</v>
      </c>
      <c r="C116" s="4" t="s">
        <v>45</v>
      </c>
      <c r="D116" s="16">
        <v>1161.42</v>
      </c>
      <c r="E116" s="16">
        <v>1713.06</v>
      </c>
      <c r="F116" s="16">
        <v>2639.95</v>
      </c>
      <c r="G116" s="27">
        <v>1227.67</v>
      </c>
      <c r="H116" s="27">
        <f t="shared" si="8"/>
        <v>6742.1</v>
      </c>
      <c r="I116" s="29">
        <f t="shared" si="7"/>
        <v>7.956625802336125E-4</v>
      </c>
      <c r="J116" s="2" t="b">
        <f t="shared" si="12"/>
        <v>0</v>
      </c>
      <c r="L116" s="23">
        <v>7146</v>
      </c>
      <c r="M116" s="24" t="s">
        <v>271</v>
      </c>
      <c r="N116" s="25">
        <v>1731.79</v>
      </c>
      <c r="O116" s="2" t="b">
        <f t="shared" si="9"/>
        <v>0</v>
      </c>
      <c r="P116" s="2" t="b">
        <f t="shared" si="10"/>
        <v>0</v>
      </c>
      <c r="Q116" s="23">
        <v>7147</v>
      </c>
      <c r="R116" s="24" t="s">
        <v>278</v>
      </c>
      <c r="S116" s="24" t="s">
        <v>279</v>
      </c>
      <c r="T116" s="25">
        <v>12556.63</v>
      </c>
    </row>
    <row r="117" spans="1:20" s="2" customFormat="1" ht="18" customHeight="1">
      <c r="A117" s="6">
        <v>15004</v>
      </c>
      <c r="B117" s="6" t="s">
        <v>945</v>
      </c>
      <c r="C117" s="4" t="s">
        <v>946</v>
      </c>
      <c r="D117" s="16">
        <v>2278.29</v>
      </c>
      <c r="E117" s="16">
        <v>1355.59</v>
      </c>
      <c r="F117" s="16">
        <v>1718.31</v>
      </c>
      <c r="G117" s="27">
        <v>1760.23</v>
      </c>
      <c r="H117" s="27">
        <f t="shared" si="8"/>
        <v>7112.42</v>
      </c>
      <c r="I117" s="29">
        <f t="shared" si="7"/>
        <v>8.3936554618073748E-4</v>
      </c>
      <c r="J117" s="2" t="b">
        <f t="shared" si="12"/>
        <v>0</v>
      </c>
      <c r="L117" s="23">
        <v>7147</v>
      </c>
      <c r="M117" s="24" t="s">
        <v>279</v>
      </c>
      <c r="N117" s="25">
        <v>10845.74</v>
      </c>
      <c r="O117" s="2" t="b">
        <f t="shared" si="9"/>
        <v>0</v>
      </c>
      <c r="P117" s="2" t="b">
        <f t="shared" si="10"/>
        <v>0</v>
      </c>
      <c r="Q117" s="23">
        <v>7148</v>
      </c>
      <c r="R117" s="24" t="s">
        <v>280</v>
      </c>
      <c r="S117" s="24" t="s">
        <v>281</v>
      </c>
      <c r="T117" s="25">
        <v>1751.04</v>
      </c>
    </row>
    <row r="118" spans="1:20" s="2" customFormat="1" ht="18" customHeight="1">
      <c r="A118" s="6">
        <v>7199</v>
      </c>
      <c r="B118" s="6" t="s">
        <v>406</v>
      </c>
      <c r="C118" s="4" t="s">
        <v>407</v>
      </c>
      <c r="D118" s="16">
        <v>1675.61</v>
      </c>
      <c r="E118" s="16">
        <v>2316.19</v>
      </c>
      <c r="F118" s="16">
        <v>1113.28</v>
      </c>
      <c r="G118" s="27">
        <v>1426.68</v>
      </c>
      <c r="H118" s="27">
        <f t="shared" si="8"/>
        <v>6531.76</v>
      </c>
      <c r="I118" s="29">
        <f t="shared" si="7"/>
        <v>7.7083950328038747E-4</v>
      </c>
      <c r="J118" s="2" t="b">
        <f t="shared" si="12"/>
        <v>0</v>
      </c>
      <c r="L118" s="23">
        <v>7148</v>
      </c>
      <c r="M118" s="24" t="s">
        <v>281</v>
      </c>
      <c r="N118" s="25">
        <v>1358.32</v>
      </c>
      <c r="O118" s="2" t="b">
        <f t="shared" si="9"/>
        <v>0</v>
      </c>
      <c r="P118" s="2" t="b">
        <f t="shared" si="10"/>
        <v>0</v>
      </c>
      <c r="Q118" s="23">
        <v>7149</v>
      </c>
      <c r="R118" s="24" t="s">
        <v>282</v>
      </c>
      <c r="S118" s="24" t="s">
        <v>283</v>
      </c>
      <c r="T118" s="25">
        <v>6176.25</v>
      </c>
    </row>
    <row r="119" spans="1:20" s="2" customFormat="1" ht="18" customHeight="1">
      <c r="A119" s="6">
        <v>7049</v>
      </c>
      <c r="B119" s="6" t="s">
        <v>33</v>
      </c>
      <c r="C119" s="4" t="s">
        <v>987</v>
      </c>
      <c r="D119" s="16">
        <v>1647.11</v>
      </c>
      <c r="E119" s="16">
        <v>1772.88</v>
      </c>
      <c r="F119" s="16">
        <v>1606.91</v>
      </c>
      <c r="G119" s="27">
        <v>1084.83</v>
      </c>
      <c r="H119" s="27">
        <f t="shared" si="8"/>
        <v>6111.73</v>
      </c>
      <c r="I119" s="29">
        <f t="shared" si="7"/>
        <v>7.2127005851161741E-4</v>
      </c>
      <c r="J119" s="2" t="b">
        <f t="shared" si="12"/>
        <v>0</v>
      </c>
      <c r="L119" s="23">
        <v>7149</v>
      </c>
      <c r="M119" s="24" t="s">
        <v>283</v>
      </c>
      <c r="N119" s="25">
        <v>9358.35</v>
      </c>
      <c r="O119" s="2" t="b">
        <f t="shared" si="9"/>
        <v>0</v>
      </c>
      <c r="P119" s="2" t="b">
        <f t="shared" si="10"/>
        <v>0</v>
      </c>
      <c r="Q119" s="23">
        <v>7150</v>
      </c>
      <c r="R119" s="24" t="s">
        <v>284</v>
      </c>
      <c r="S119" s="24" t="s">
        <v>285</v>
      </c>
      <c r="T119" s="25">
        <v>7925</v>
      </c>
    </row>
    <row r="120" spans="1:20" s="2" customFormat="1" ht="18" customHeight="1">
      <c r="A120" s="6">
        <v>7277</v>
      </c>
      <c r="B120" s="6" t="s">
        <v>925</v>
      </c>
      <c r="C120" s="4" t="s">
        <v>586</v>
      </c>
      <c r="D120" s="16">
        <v>2048.86</v>
      </c>
      <c r="E120" s="16">
        <v>1987.91</v>
      </c>
      <c r="F120" s="16">
        <v>974.11</v>
      </c>
      <c r="G120" s="27">
        <v>1660.68</v>
      </c>
      <c r="H120" s="27">
        <f t="shared" si="8"/>
        <v>6671.56</v>
      </c>
      <c r="I120" s="29">
        <f t="shared" si="7"/>
        <v>7.8733786858447067E-4</v>
      </c>
      <c r="J120" s="2" t="b">
        <f t="shared" si="12"/>
        <v>0</v>
      </c>
      <c r="L120" s="23">
        <v>7150</v>
      </c>
      <c r="M120" s="24" t="s">
        <v>285</v>
      </c>
      <c r="N120" s="25">
        <v>10352.700000000001</v>
      </c>
      <c r="O120" s="2" t="b">
        <f t="shared" si="9"/>
        <v>0</v>
      </c>
      <c r="P120" s="2" t="b">
        <f t="shared" si="10"/>
        <v>0</v>
      </c>
      <c r="Q120" s="23">
        <v>7151</v>
      </c>
      <c r="R120" s="24" t="s">
        <v>286</v>
      </c>
      <c r="S120" s="24" t="s">
        <v>287</v>
      </c>
      <c r="T120" s="25">
        <v>1962.64</v>
      </c>
    </row>
    <row r="121" spans="1:20" s="2" customFormat="1" ht="18" customHeight="1">
      <c r="A121" s="6">
        <v>17285</v>
      </c>
      <c r="B121" s="6" t="s">
        <v>1055</v>
      </c>
      <c r="C121" s="10" t="s">
        <v>1056</v>
      </c>
      <c r="D121" s="16">
        <v>2215.44</v>
      </c>
      <c r="E121" s="16">
        <v>1190.7</v>
      </c>
      <c r="F121" s="16">
        <v>1494.86</v>
      </c>
      <c r="G121" s="27">
        <v>857.66</v>
      </c>
      <c r="H121" s="27">
        <f t="shared" si="8"/>
        <v>5758.66</v>
      </c>
      <c r="I121" s="29">
        <f t="shared" si="7"/>
        <v>6.7960283506445982E-4</v>
      </c>
      <c r="J121" s="2" t="b">
        <f t="shared" si="12"/>
        <v>0</v>
      </c>
      <c r="L121" s="23">
        <v>7151</v>
      </c>
      <c r="M121" s="24" t="s">
        <v>287</v>
      </c>
      <c r="N121" s="25">
        <v>2059.17</v>
      </c>
      <c r="O121" s="2" t="b">
        <f t="shared" si="9"/>
        <v>0</v>
      </c>
      <c r="P121" s="2" t="b">
        <f t="shared" si="10"/>
        <v>0</v>
      </c>
      <c r="Q121" s="23">
        <v>7152</v>
      </c>
      <c r="R121" s="24" t="s">
        <v>288</v>
      </c>
      <c r="S121" s="24" t="s">
        <v>289</v>
      </c>
      <c r="T121" s="25">
        <v>603.32000000000005</v>
      </c>
    </row>
    <row r="122" spans="1:20" s="2" customFormat="1" ht="18" customHeight="1">
      <c r="A122" s="6">
        <v>7057</v>
      </c>
      <c r="B122" s="6" t="s">
        <v>50</v>
      </c>
      <c r="C122" s="4" t="s">
        <v>51</v>
      </c>
      <c r="D122" s="16">
        <v>1916.53</v>
      </c>
      <c r="E122" s="16">
        <v>1496.98</v>
      </c>
      <c r="F122" s="16">
        <v>1283.3800000000001</v>
      </c>
      <c r="G122" s="27">
        <v>2698.3</v>
      </c>
      <c r="H122" s="27">
        <f t="shared" si="8"/>
        <v>7395.1900000000005</v>
      </c>
      <c r="I122" s="29">
        <f t="shared" si="7"/>
        <v>8.7273638135266596E-4</v>
      </c>
      <c r="J122" s="2" t="b">
        <f t="shared" si="12"/>
        <v>0</v>
      </c>
      <c r="L122" s="23">
        <v>7152</v>
      </c>
      <c r="M122" s="24" t="s">
        <v>289</v>
      </c>
      <c r="N122" s="25">
        <v>751.56</v>
      </c>
      <c r="O122" s="2" t="b">
        <f t="shared" si="9"/>
        <v>0</v>
      </c>
      <c r="P122" s="2" t="b">
        <f t="shared" si="10"/>
        <v>0</v>
      </c>
      <c r="Q122" s="23">
        <v>7153</v>
      </c>
      <c r="R122" s="24" t="s">
        <v>290</v>
      </c>
      <c r="S122" s="24" t="s">
        <v>291</v>
      </c>
      <c r="T122" s="25">
        <v>1791.78</v>
      </c>
    </row>
    <row r="123" spans="1:20" s="2" customFormat="1" ht="18" customHeight="1">
      <c r="A123" s="6">
        <v>7326</v>
      </c>
      <c r="B123" s="6" t="s">
        <v>635</v>
      </c>
      <c r="C123" s="4" t="s">
        <v>636</v>
      </c>
      <c r="D123" s="16">
        <v>2519.83</v>
      </c>
      <c r="E123" s="16">
        <v>974.02</v>
      </c>
      <c r="F123" s="16">
        <v>1187.1300000000001</v>
      </c>
      <c r="G123" s="27">
        <v>1226.3399999999999</v>
      </c>
      <c r="H123" s="27">
        <f t="shared" si="8"/>
        <v>5907.32</v>
      </c>
      <c r="I123" s="29">
        <f t="shared" si="7"/>
        <v>6.9714680492214938E-4</v>
      </c>
      <c r="J123" s="2" t="b">
        <f t="shared" si="12"/>
        <v>0</v>
      </c>
      <c r="L123" s="23">
        <v>7153</v>
      </c>
      <c r="M123" s="24" t="s">
        <v>291</v>
      </c>
      <c r="N123" s="25">
        <v>2099.35</v>
      </c>
      <c r="O123" s="2" t="b">
        <f t="shared" si="9"/>
        <v>0</v>
      </c>
      <c r="P123" s="2" t="b">
        <f t="shared" si="10"/>
        <v>0</v>
      </c>
      <c r="Q123" s="23">
        <v>7154</v>
      </c>
      <c r="R123" s="24" t="s">
        <v>292</v>
      </c>
      <c r="S123" s="24" t="s">
        <v>293</v>
      </c>
      <c r="T123" s="25">
        <v>242.56</v>
      </c>
    </row>
    <row r="124" spans="1:20" s="2" customFormat="1" ht="18" customHeight="1">
      <c r="A124" s="6">
        <v>7185</v>
      </c>
      <c r="B124" s="6" t="s">
        <v>807</v>
      </c>
      <c r="C124" s="4" t="s">
        <v>368</v>
      </c>
      <c r="D124" s="16">
        <v>1669.32</v>
      </c>
      <c r="E124" s="16">
        <v>1509.94</v>
      </c>
      <c r="F124" s="16">
        <v>1458.82</v>
      </c>
      <c r="G124" s="27">
        <v>1582.96</v>
      </c>
      <c r="H124" s="27">
        <f t="shared" si="8"/>
        <v>6221.04</v>
      </c>
      <c r="I124" s="29">
        <f t="shared" si="7"/>
        <v>7.3417017518822214E-4</v>
      </c>
      <c r="J124" s="2" t="b">
        <f t="shared" si="12"/>
        <v>0</v>
      </c>
      <c r="L124" s="23">
        <v>7154</v>
      </c>
      <c r="M124" s="24" t="s">
        <v>293</v>
      </c>
      <c r="N124" s="25">
        <v>272.74</v>
      </c>
      <c r="O124" s="2" t="b">
        <f t="shared" si="9"/>
        <v>0</v>
      </c>
      <c r="P124" s="2" t="b">
        <f t="shared" si="10"/>
        <v>0</v>
      </c>
      <c r="Q124" s="23">
        <v>7155</v>
      </c>
      <c r="R124" s="24" t="s">
        <v>294</v>
      </c>
      <c r="S124" s="24" t="s">
        <v>295</v>
      </c>
      <c r="T124" s="25">
        <v>215.04</v>
      </c>
    </row>
    <row r="125" spans="1:20" s="2" customFormat="1" ht="18" customHeight="1">
      <c r="A125" s="6">
        <v>7124</v>
      </c>
      <c r="B125" s="6" t="s">
        <v>219</v>
      </c>
      <c r="C125" s="9" t="s">
        <v>220</v>
      </c>
      <c r="D125" s="16">
        <v>2506.87</v>
      </c>
      <c r="E125" s="16">
        <v>898.39</v>
      </c>
      <c r="F125" s="16">
        <v>1221.0999999999999</v>
      </c>
      <c r="G125" s="27">
        <v>1285.43</v>
      </c>
      <c r="H125" s="27">
        <f t="shared" si="8"/>
        <v>5911.79</v>
      </c>
      <c r="I125" s="29">
        <f t="shared" si="7"/>
        <v>6.9767432776127137E-4</v>
      </c>
      <c r="J125" s="2" t="b">
        <f t="shared" si="12"/>
        <v>0</v>
      </c>
      <c r="L125" s="23">
        <v>7155</v>
      </c>
      <c r="M125" s="24" t="s">
        <v>295</v>
      </c>
      <c r="N125" s="25">
        <v>298.61</v>
      </c>
      <c r="O125" s="2" t="b">
        <f t="shared" si="9"/>
        <v>0</v>
      </c>
      <c r="P125" s="2" t="b">
        <f t="shared" si="10"/>
        <v>0</v>
      </c>
      <c r="Q125" s="23">
        <v>7156</v>
      </c>
      <c r="R125" s="24" t="s">
        <v>296</v>
      </c>
      <c r="S125" s="24" t="s">
        <v>1128</v>
      </c>
      <c r="T125" s="25">
        <v>78.39</v>
      </c>
    </row>
    <row r="126" spans="1:20" s="2" customFormat="1" ht="18" customHeight="1">
      <c r="A126" s="6">
        <v>17164</v>
      </c>
      <c r="B126" s="6" t="s">
        <v>1051</v>
      </c>
      <c r="C126" s="10" t="s">
        <v>1052</v>
      </c>
      <c r="D126" s="16">
        <v>2610.85</v>
      </c>
      <c r="E126" s="16">
        <v>806.74</v>
      </c>
      <c r="F126" s="16">
        <v>1203.3800000000001</v>
      </c>
      <c r="G126" s="27">
        <v>2098.25</v>
      </c>
      <c r="H126" s="27">
        <f t="shared" si="8"/>
        <v>6719.22</v>
      </c>
      <c r="I126" s="29">
        <f t="shared" si="7"/>
        <v>7.9296241858727902E-4</v>
      </c>
      <c r="J126" s="2" t="b">
        <f t="shared" si="12"/>
        <v>0</v>
      </c>
      <c r="L126" s="23">
        <v>7156</v>
      </c>
      <c r="M126" s="24" t="s">
        <v>1128</v>
      </c>
      <c r="N126" s="25">
        <v>93.41</v>
      </c>
      <c r="O126" s="2" t="b">
        <f t="shared" si="9"/>
        <v>0</v>
      </c>
      <c r="P126" s="2" t="b">
        <f t="shared" si="10"/>
        <v>0</v>
      </c>
      <c r="Q126" s="23">
        <v>7157</v>
      </c>
      <c r="R126" s="24" t="s">
        <v>300</v>
      </c>
      <c r="S126" s="24" t="s">
        <v>301</v>
      </c>
      <c r="T126" s="25">
        <v>580.01</v>
      </c>
    </row>
    <row r="127" spans="1:20" s="2" customFormat="1" ht="18" customHeight="1">
      <c r="A127" s="6">
        <v>7056</v>
      </c>
      <c r="B127" s="6" t="s">
        <v>48</v>
      </c>
      <c r="C127" s="4" t="s">
        <v>49</v>
      </c>
      <c r="D127" s="16">
        <v>2067.1799999999998</v>
      </c>
      <c r="E127" s="16">
        <v>1155.8699999999999</v>
      </c>
      <c r="F127" s="16">
        <v>1333.6</v>
      </c>
      <c r="G127" s="27">
        <v>1090.8900000000001</v>
      </c>
      <c r="H127" s="27">
        <f t="shared" si="8"/>
        <v>5647.54</v>
      </c>
      <c r="I127" s="29">
        <f t="shared" si="7"/>
        <v>6.6648911294293108E-4</v>
      </c>
      <c r="J127" s="2" t="b">
        <f t="shared" si="12"/>
        <v>0</v>
      </c>
      <c r="L127" s="23">
        <v>7157</v>
      </c>
      <c r="M127" s="24" t="s">
        <v>301</v>
      </c>
      <c r="N127" s="25">
        <v>321.72000000000003</v>
      </c>
      <c r="O127" s="2" t="b">
        <f t="shared" si="9"/>
        <v>0</v>
      </c>
      <c r="P127" s="2" t="b">
        <f t="shared" si="10"/>
        <v>0</v>
      </c>
      <c r="Q127" s="23">
        <v>7158</v>
      </c>
      <c r="R127" s="24" t="s">
        <v>302</v>
      </c>
      <c r="S127" s="24" t="s">
        <v>303</v>
      </c>
      <c r="T127" s="25">
        <v>181.72</v>
      </c>
    </row>
    <row r="128" spans="1:20" s="2" customFormat="1" ht="18" customHeight="1">
      <c r="A128" s="6">
        <v>7067</v>
      </c>
      <c r="B128" s="6" t="s">
        <v>72</v>
      </c>
      <c r="C128" s="9" t="s">
        <v>73</v>
      </c>
      <c r="D128" s="16">
        <v>2067.02</v>
      </c>
      <c r="E128" s="16">
        <v>1582.34</v>
      </c>
      <c r="F128" s="16">
        <v>872.22</v>
      </c>
      <c r="G128" s="27">
        <v>1494.84</v>
      </c>
      <c r="H128" s="27">
        <f t="shared" si="8"/>
        <v>6016.42</v>
      </c>
      <c r="I128" s="29">
        <f t="shared" si="7"/>
        <v>7.1002213864658058E-4</v>
      </c>
      <c r="J128" s="2" t="b">
        <f t="shared" si="12"/>
        <v>0</v>
      </c>
      <c r="L128" s="23">
        <v>7158</v>
      </c>
      <c r="M128" s="24" t="s">
        <v>303</v>
      </c>
      <c r="N128" s="25">
        <v>109.19</v>
      </c>
      <c r="O128" s="2" t="b">
        <f t="shared" si="9"/>
        <v>0</v>
      </c>
      <c r="P128" s="2" t="b">
        <f t="shared" si="10"/>
        <v>0</v>
      </c>
      <c r="Q128" s="23">
        <v>7160</v>
      </c>
      <c r="R128" s="24" t="s">
        <v>304</v>
      </c>
      <c r="S128" s="24" t="s">
        <v>305</v>
      </c>
      <c r="T128" s="25">
        <v>138.33000000000001</v>
      </c>
    </row>
    <row r="129" spans="1:20" s="2" customFormat="1" ht="18" customHeight="1">
      <c r="A129" s="6">
        <v>7324</v>
      </c>
      <c r="B129" s="6" t="s">
        <v>862</v>
      </c>
      <c r="C129" s="4" t="s">
        <v>633</v>
      </c>
      <c r="D129" s="16">
        <v>3514.43</v>
      </c>
      <c r="E129" s="16">
        <v>502.56</v>
      </c>
      <c r="F129" s="16">
        <v>464.48</v>
      </c>
      <c r="G129" s="27">
        <v>935.75</v>
      </c>
      <c r="H129" s="27">
        <f t="shared" si="8"/>
        <v>5417.2199999999993</v>
      </c>
      <c r="I129" s="29">
        <f t="shared" si="7"/>
        <v>6.3930811511148295E-4</v>
      </c>
      <c r="J129" s="2" t="e">
        <f>EXACT(#REF!,L129)</f>
        <v>#REF!</v>
      </c>
      <c r="L129" s="23"/>
      <c r="M129" s="24"/>
      <c r="N129" s="25"/>
      <c r="O129" s="2" t="b">
        <f t="shared" si="9"/>
        <v>0</v>
      </c>
      <c r="P129" s="2" t="b">
        <f t="shared" si="10"/>
        <v>0</v>
      </c>
      <c r="Q129" s="23">
        <v>7161</v>
      </c>
      <c r="R129" s="24" t="s">
        <v>306</v>
      </c>
      <c r="S129" s="24" t="s">
        <v>307</v>
      </c>
      <c r="T129" s="25">
        <v>163.78</v>
      </c>
    </row>
    <row r="130" spans="1:20" s="2" customFormat="1" ht="18" customHeight="1">
      <c r="A130" s="6">
        <v>7148</v>
      </c>
      <c r="B130" s="6" t="s">
        <v>280</v>
      </c>
      <c r="C130" s="4" t="s">
        <v>281</v>
      </c>
      <c r="D130" s="16">
        <v>1476.88</v>
      </c>
      <c r="E130" s="16">
        <v>1568.76</v>
      </c>
      <c r="F130" s="16">
        <v>1358.32</v>
      </c>
      <c r="G130" s="27">
        <v>1751.04</v>
      </c>
      <c r="H130" s="27">
        <f t="shared" si="8"/>
        <v>6155</v>
      </c>
      <c r="I130" s="29">
        <f t="shared" si="7"/>
        <v>7.2637652679994138E-4</v>
      </c>
      <c r="J130" s="2" t="b">
        <f t="shared" ref="J130:J161" si="13">EXACT(A128,L130)</f>
        <v>0</v>
      </c>
      <c r="L130" s="23">
        <v>7160</v>
      </c>
      <c r="M130" s="24" t="s">
        <v>305</v>
      </c>
      <c r="N130" s="25">
        <v>155.36000000000001</v>
      </c>
      <c r="O130" s="2" t="b">
        <f t="shared" si="9"/>
        <v>0</v>
      </c>
      <c r="P130" s="2" t="b">
        <f t="shared" si="10"/>
        <v>0</v>
      </c>
      <c r="Q130" s="23">
        <v>7162</v>
      </c>
      <c r="R130" s="24" t="s">
        <v>308</v>
      </c>
      <c r="S130" s="24" t="s">
        <v>1129</v>
      </c>
      <c r="T130" s="25">
        <v>0</v>
      </c>
    </row>
    <row r="131" spans="1:20" s="2" customFormat="1" ht="18" customHeight="1">
      <c r="A131" s="6">
        <v>7228</v>
      </c>
      <c r="B131" s="6" t="s">
        <v>480</v>
      </c>
      <c r="C131" s="4" t="s">
        <v>982</v>
      </c>
      <c r="D131" s="16">
        <v>2180.31</v>
      </c>
      <c r="E131" s="16">
        <v>794.55</v>
      </c>
      <c r="F131" s="16">
        <v>1377.13</v>
      </c>
      <c r="G131" s="27">
        <v>708.4</v>
      </c>
      <c r="H131" s="27">
        <f t="shared" si="8"/>
        <v>5060.3899999999994</v>
      </c>
      <c r="I131" s="29">
        <f t="shared" ref="I131:I194" si="14">H131/$H$557</f>
        <v>5.9719715880636145E-4</v>
      </c>
      <c r="J131" s="2" t="b">
        <f t="shared" si="13"/>
        <v>0</v>
      </c>
      <c r="L131" s="23">
        <v>7161</v>
      </c>
      <c r="M131" s="24" t="s">
        <v>307</v>
      </c>
      <c r="N131" s="25">
        <v>114.6</v>
      </c>
      <c r="O131" s="2" t="b">
        <f t="shared" si="9"/>
        <v>0</v>
      </c>
      <c r="P131" s="2" t="b">
        <f t="shared" si="10"/>
        <v>0</v>
      </c>
      <c r="Q131" s="23">
        <v>7163</v>
      </c>
      <c r="R131" s="24" t="s">
        <v>312</v>
      </c>
      <c r="S131" s="24" t="s">
        <v>313</v>
      </c>
      <c r="T131" s="25">
        <v>1309.26</v>
      </c>
    </row>
    <row r="132" spans="1:20" s="2" customFormat="1" ht="18" customHeight="1">
      <c r="A132" s="6">
        <v>7278</v>
      </c>
      <c r="B132" s="6" t="s">
        <v>868</v>
      </c>
      <c r="C132" s="4" t="s">
        <v>587</v>
      </c>
      <c r="D132" s="16">
        <v>2024.02</v>
      </c>
      <c r="E132" s="16">
        <v>1130.19</v>
      </c>
      <c r="F132" s="16">
        <v>1102.25</v>
      </c>
      <c r="G132" s="27">
        <v>1023.31</v>
      </c>
      <c r="H132" s="27">
        <f t="shared" ref="H132:H195" si="15">SUM(D132:G132)</f>
        <v>5279.77</v>
      </c>
      <c r="I132" s="29">
        <f t="shared" si="14"/>
        <v>6.2308708284362739E-4</v>
      </c>
      <c r="J132" s="2" t="b">
        <f t="shared" si="13"/>
        <v>0</v>
      </c>
      <c r="L132" s="23">
        <v>7162</v>
      </c>
      <c r="M132" s="24" t="s">
        <v>1129</v>
      </c>
      <c r="N132" s="25">
        <v>0</v>
      </c>
      <c r="O132" s="2" t="b">
        <f t="shared" ref="O132:O195" si="16">EXACT(A132,Q132)</f>
        <v>0</v>
      </c>
      <c r="P132" s="2" t="b">
        <f t="shared" ref="P132:P195" si="17">EXACT(B132,R132)</f>
        <v>0</v>
      </c>
      <c r="Q132" s="23">
        <v>7164</v>
      </c>
      <c r="R132" s="24" t="s">
        <v>314</v>
      </c>
      <c r="S132" s="24" t="s">
        <v>315</v>
      </c>
      <c r="T132" s="25">
        <v>708.08</v>
      </c>
    </row>
    <row r="133" spans="1:20" s="2" customFormat="1" ht="18" customHeight="1">
      <c r="A133" s="6">
        <v>7304</v>
      </c>
      <c r="B133" s="6" t="s">
        <v>614</v>
      </c>
      <c r="C133" s="4" t="s">
        <v>615</v>
      </c>
      <c r="D133" s="16">
        <v>2045.65</v>
      </c>
      <c r="E133" s="16">
        <v>1214.0899999999999</v>
      </c>
      <c r="F133" s="16">
        <v>996.26</v>
      </c>
      <c r="G133" s="27">
        <v>924.26</v>
      </c>
      <c r="H133" s="27">
        <f t="shared" si="15"/>
        <v>5180.26</v>
      </c>
      <c r="I133" s="29">
        <f t="shared" si="14"/>
        <v>6.1134350393512017E-4</v>
      </c>
      <c r="J133" s="2" t="b">
        <f t="shared" si="13"/>
        <v>0</v>
      </c>
      <c r="L133" s="23">
        <v>7163</v>
      </c>
      <c r="M133" s="24" t="s">
        <v>313</v>
      </c>
      <c r="N133" s="25">
        <v>1051.02</v>
      </c>
      <c r="O133" s="2" t="b">
        <f t="shared" si="16"/>
        <v>0</v>
      </c>
      <c r="P133" s="2" t="b">
        <f t="shared" si="17"/>
        <v>0</v>
      </c>
      <c r="Q133" s="23">
        <v>7165</v>
      </c>
      <c r="R133" s="24" t="s">
        <v>320</v>
      </c>
      <c r="S133" s="24" t="s">
        <v>321</v>
      </c>
      <c r="T133" s="25">
        <v>0</v>
      </c>
    </row>
    <row r="134" spans="1:20" s="2" customFormat="1" ht="18" customHeight="1">
      <c r="A134" s="6">
        <v>12720</v>
      </c>
      <c r="B134" s="6" t="s">
        <v>794</v>
      </c>
      <c r="C134" s="4" t="s">
        <v>778</v>
      </c>
      <c r="D134" s="16">
        <v>1833.63</v>
      </c>
      <c r="E134" s="16">
        <v>1075.8800000000001</v>
      </c>
      <c r="F134" s="16">
        <v>1328.4</v>
      </c>
      <c r="G134" s="27">
        <v>2011.24</v>
      </c>
      <c r="H134" s="27">
        <f t="shared" si="15"/>
        <v>6249.15</v>
      </c>
      <c r="I134" s="29">
        <f t="shared" si="14"/>
        <v>7.374875503577341E-4</v>
      </c>
      <c r="J134" s="2" t="b">
        <f t="shared" si="13"/>
        <v>0</v>
      </c>
      <c r="L134" s="23">
        <v>7164</v>
      </c>
      <c r="M134" s="24" t="s">
        <v>315</v>
      </c>
      <c r="N134" s="25">
        <v>646.26</v>
      </c>
      <c r="O134" s="2" t="b">
        <f t="shared" si="16"/>
        <v>0</v>
      </c>
      <c r="P134" s="2" t="b">
        <f t="shared" si="17"/>
        <v>0</v>
      </c>
      <c r="Q134" s="23">
        <v>7166</v>
      </c>
      <c r="R134" s="24" t="s">
        <v>322</v>
      </c>
      <c r="S134" s="24" t="s">
        <v>323</v>
      </c>
      <c r="T134" s="25">
        <v>1283.02</v>
      </c>
    </row>
    <row r="135" spans="1:20" s="2" customFormat="1" ht="18" customHeight="1">
      <c r="A135" s="6">
        <v>7130</v>
      </c>
      <c r="B135" s="6" t="s">
        <v>231</v>
      </c>
      <c r="C135" s="4" t="s">
        <v>232</v>
      </c>
      <c r="D135" s="16">
        <v>2064.33</v>
      </c>
      <c r="E135" s="16">
        <v>1185.67</v>
      </c>
      <c r="F135" s="16">
        <v>971.78</v>
      </c>
      <c r="G135" s="27">
        <v>1539.7</v>
      </c>
      <c r="H135" s="27">
        <f t="shared" si="15"/>
        <v>5761.48</v>
      </c>
      <c r="I135" s="29">
        <f t="shared" si="14"/>
        <v>6.799356347079327E-4</v>
      </c>
      <c r="J135" s="2" t="b">
        <f t="shared" si="13"/>
        <v>0</v>
      </c>
      <c r="L135" s="23">
        <v>7165</v>
      </c>
      <c r="M135" s="24" t="s">
        <v>321</v>
      </c>
      <c r="N135" s="25">
        <v>0</v>
      </c>
      <c r="O135" s="2" t="b">
        <f t="shared" si="16"/>
        <v>0</v>
      </c>
      <c r="P135" s="2" t="b">
        <f t="shared" si="17"/>
        <v>0</v>
      </c>
      <c r="Q135" s="23">
        <v>7167</v>
      </c>
      <c r="R135" s="24" t="s">
        <v>326</v>
      </c>
      <c r="S135" s="24" t="s">
        <v>327</v>
      </c>
      <c r="T135" s="25">
        <v>4713.82</v>
      </c>
    </row>
    <row r="136" spans="1:20" s="2" customFormat="1" ht="18" customHeight="1">
      <c r="A136" s="6">
        <v>7206</v>
      </c>
      <c r="B136" s="6" t="s">
        <v>424</v>
      </c>
      <c r="C136" s="9" t="s">
        <v>425</v>
      </c>
      <c r="D136" s="16">
        <v>1540.3</v>
      </c>
      <c r="E136" s="16">
        <v>1092.19</v>
      </c>
      <c r="F136" s="16">
        <v>1541.21</v>
      </c>
      <c r="G136" s="27">
        <v>1292.7</v>
      </c>
      <c r="H136" s="27">
        <f t="shared" si="15"/>
        <v>5466.4</v>
      </c>
      <c r="I136" s="29">
        <f t="shared" si="14"/>
        <v>6.4511204648240439E-4</v>
      </c>
      <c r="J136" s="2" t="b">
        <f t="shared" si="13"/>
        <v>0</v>
      </c>
      <c r="L136" s="23">
        <v>7166</v>
      </c>
      <c r="M136" s="24" t="s">
        <v>323</v>
      </c>
      <c r="N136" s="25">
        <v>955.66</v>
      </c>
      <c r="O136" s="2" t="b">
        <f t="shared" si="16"/>
        <v>0</v>
      </c>
      <c r="P136" s="2" t="b">
        <f t="shared" si="17"/>
        <v>0</v>
      </c>
      <c r="Q136" s="23">
        <v>7168</v>
      </c>
      <c r="R136" s="24" t="s">
        <v>328</v>
      </c>
      <c r="S136" s="24" t="s">
        <v>1130</v>
      </c>
      <c r="T136" s="25">
        <v>0</v>
      </c>
    </row>
    <row r="137" spans="1:20" s="2" customFormat="1" ht="18" customHeight="1">
      <c r="A137" s="6">
        <v>7239</v>
      </c>
      <c r="B137" s="6" t="s">
        <v>503</v>
      </c>
      <c r="C137" s="4" t="s">
        <v>504</v>
      </c>
      <c r="D137" s="16">
        <v>1905.02</v>
      </c>
      <c r="E137" s="16">
        <v>967.02</v>
      </c>
      <c r="F137" s="16">
        <v>1292.49</v>
      </c>
      <c r="G137" s="27">
        <v>848.37</v>
      </c>
      <c r="H137" s="27">
        <f t="shared" si="15"/>
        <v>5012.8999999999996</v>
      </c>
      <c r="I137" s="29">
        <f t="shared" si="14"/>
        <v>5.9159267119340798E-4</v>
      </c>
      <c r="J137" s="2" t="b">
        <f t="shared" si="13"/>
        <v>0</v>
      </c>
      <c r="L137" s="23">
        <v>7167</v>
      </c>
      <c r="M137" s="24" t="s">
        <v>327</v>
      </c>
      <c r="N137" s="25">
        <v>4723.8500000000004</v>
      </c>
      <c r="O137" s="2" t="b">
        <f t="shared" si="16"/>
        <v>0</v>
      </c>
      <c r="P137" s="2" t="b">
        <f t="shared" si="17"/>
        <v>0</v>
      </c>
      <c r="Q137" s="23">
        <v>7169</v>
      </c>
      <c r="R137" s="24" t="s">
        <v>330</v>
      </c>
      <c r="S137" s="24" t="s">
        <v>331</v>
      </c>
      <c r="T137" s="25">
        <v>5645.53</v>
      </c>
    </row>
    <row r="138" spans="1:20" s="2" customFormat="1" ht="18" customHeight="1">
      <c r="A138" s="6">
        <v>7087</v>
      </c>
      <c r="B138" s="6" t="s">
        <v>122</v>
      </c>
      <c r="C138" s="9" t="s">
        <v>123</v>
      </c>
      <c r="D138" s="16">
        <v>1978.64</v>
      </c>
      <c r="E138" s="16">
        <v>877.26</v>
      </c>
      <c r="F138" s="16">
        <v>1182.0999999999999</v>
      </c>
      <c r="G138" s="27">
        <v>1247.1400000000001</v>
      </c>
      <c r="H138" s="27">
        <f t="shared" si="15"/>
        <v>5285.14</v>
      </c>
      <c r="I138" s="29">
        <f t="shared" si="14"/>
        <v>6.2372081833492155E-4</v>
      </c>
      <c r="J138" s="2" t="b">
        <f t="shared" si="13"/>
        <v>0</v>
      </c>
      <c r="L138" s="23">
        <v>7168</v>
      </c>
      <c r="M138" s="24" t="s">
        <v>1130</v>
      </c>
      <c r="N138" s="25">
        <v>0</v>
      </c>
      <c r="O138" s="2" t="b">
        <f t="shared" si="16"/>
        <v>0</v>
      </c>
      <c r="P138" s="2" t="b">
        <f t="shared" si="17"/>
        <v>0</v>
      </c>
      <c r="Q138" s="23">
        <v>7170</v>
      </c>
      <c r="R138" s="24" t="s">
        <v>332</v>
      </c>
      <c r="S138" s="24" t="s">
        <v>333</v>
      </c>
      <c r="T138" s="25">
        <v>2917.83</v>
      </c>
    </row>
    <row r="139" spans="1:20" s="2" customFormat="1" ht="18" customHeight="1">
      <c r="A139" s="6">
        <v>7355</v>
      </c>
      <c r="B139" s="6" t="s">
        <v>886</v>
      </c>
      <c r="C139" s="4" t="s">
        <v>670</v>
      </c>
      <c r="D139" s="16">
        <v>2198.58</v>
      </c>
      <c r="E139" s="16">
        <v>982.09</v>
      </c>
      <c r="F139" s="16">
        <v>777.37</v>
      </c>
      <c r="G139" s="27">
        <v>1002.04</v>
      </c>
      <c r="H139" s="27">
        <f t="shared" si="15"/>
        <v>4960.08</v>
      </c>
      <c r="I139" s="29">
        <f t="shared" si="14"/>
        <v>5.8535916865147899E-4</v>
      </c>
      <c r="J139" s="2" t="b">
        <f t="shared" si="13"/>
        <v>0</v>
      </c>
      <c r="L139" s="23">
        <v>7169</v>
      </c>
      <c r="M139" s="24" t="s">
        <v>331</v>
      </c>
      <c r="N139" s="25">
        <v>6372.81</v>
      </c>
      <c r="O139" s="2" t="b">
        <f t="shared" si="16"/>
        <v>0</v>
      </c>
      <c r="P139" s="2" t="b">
        <f t="shared" si="17"/>
        <v>0</v>
      </c>
      <c r="Q139" s="23">
        <v>7171</v>
      </c>
      <c r="R139" s="24" t="s">
        <v>336</v>
      </c>
      <c r="S139" s="24" t="s">
        <v>337</v>
      </c>
      <c r="T139" s="25">
        <v>160.47</v>
      </c>
    </row>
    <row r="140" spans="1:20" s="2" customFormat="1" ht="18" customHeight="1">
      <c r="A140" s="6">
        <v>7035</v>
      </c>
      <c r="B140" s="6" t="s">
        <v>7</v>
      </c>
      <c r="C140" s="4" t="s">
        <v>8</v>
      </c>
      <c r="D140" s="16">
        <v>1655.12</v>
      </c>
      <c r="E140" s="16">
        <v>1196.97</v>
      </c>
      <c r="F140" s="16">
        <v>1072.32</v>
      </c>
      <c r="G140" s="27">
        <v>1428.07</v>
      </c>
      <c r="H140" s="27">
        <f t="shared" si="15"/>
        <v>5352.48</v>
      </c>
      <c r="I140" s="29">
        <f t="shared" si="14"/>
        <v>6.316678849985621E-4</v>
      </c>
      <c r="J140" s="2" t="b">
        <f t="shared" si="13"/>
        <v>0</v>
      </c>
      <c r="L140" s="23">
        <v>7170</v>
      </c>
      <c r="M140" s="24" t="s">
        <v>333</v>
      </c>
      <c r="N140" s="25">
        <v>4490.5</v>
      </c>
      <c r="O140" s="2" t="b">
        <f t="shared" si="16"/>
        <v>0</v>
      </c>
      <c r="P140" s="2" t="b">
        <f t="shared" si="17"/>
        <v>0</v>
      </c>
      <c r="Q140" s="23">
        <v>7172</v>
      </c>
      <c r="R140" s="24" t="s">
        <v>340</v>
      </c>
      <c r="S140" s="24" t="s">
        <v>341</v>
      </c>
      <c r="T140" s="25">
        <v>0</v>
      </c>
    </row>
    <row r="141" spans="1:20" s="2" customFormat="1" ht="18" customHeight="1">
      <c r="A141" s="6">
        <v>7072</v>
      </c>
      <c r="B141" s="6" t="s">
        <v>84</v>
      </c>
      <c r="C141" s="9" t="s">
        <v>85</v>
      </c>
      <c r="D141" s="16">
        <v>2017.62</v>
      </c>
      <c r="E141" s="16">
        <v>701.44</v>
      </c>
      <c r="F141" s="16">
        <v>1200.68</v>
      </c>
      <c r="G141" s="27">
        <v>1637.28</v>
      </c>
      <c r="H141" s="27">
        <f t="shared" si="15"/>
        <v>5557.0199999999995</v>
      </c>
      <c r="I141" s="29">
        <f t="shared" si="14"/>
        <v>6.5580648041556615E-4</v>
      </c>
      <c r="J141" s="2" t="b">
        <f t="shared" si="13"/>
        <v>0</v>
      </c>
      <c r="L141" s="23">
        <v>7171</v>
      </c>
      <c r="M141" s="24" t="s">
        <v>337</v>
      </c>
      <c r="N141" s="25">
        <v>158.72</v>
      </c>
      <c r="O141" s="2" t="b">
        <f t="shared" si="16"/>
        <v>0</v>
      </c>
      <c r="P141" s="2" t="b">
        <f t="shared" si="17"/>
        <v>0</v>
      </c>
      <c r="Q141" s="23">
        <v>7173</v>
      </c>
      <c r="R141" s="24" t="s">
        <v>342</v>
      </c>
      <c r="S141" s="24" t="s">
        <v>343</v>
      </c>
      <c r="T141" s="25">
        <v>130.68</v>
      </c>
    </row>
    <row r="142" spans="1:20" s="2" customFormat="1" ht="18" customHeight="1">
      <c r="A142" s="6">
        <v>7231</v>
      </c>
      <c r="B142" s="6" t="s">
        <v>485</v>
      </c>
      <c r="C142" s="4" t="s">
        <v>486</v>
      </c>
      <c r="D142" s="16">
        <v>1723.62</v>
      </c>
      <c r="E142" s="16">
        <v>986.45</v>
      </c>
      <c r="F142" s="16">
        <v>1208.47</v>
      </c>
      <c r="G142" s="27">
        <v>2036.65</v>
      </c>
      <c r="H142" s="27">
        <f t="shared" si="15"/>
        <v>5955.1900000000005</v>
      </c>
      <c r="I142" s="29">
        <f t="shared" si="14"/>
        <v>7.0279613787713126E-4</v>
      </c>
      <c r="J142" s="2" t="b">
        <f t="shared" si="13"/>
        <v>0</v>
      </c>
      <c r="L142" s="23">
        <v>7172</v>
      </c>
      <c r="M142" s="24" t="s">
        <v>341</v>
      </c>
      <c r="N142" s="25">
        <v>0</v>
      </c>
      <c r="O142" s="2" t="b">
        <f t="shared" si="16"/>
        <v>0</v>
      </c>
      <c r="P142" s="2" t="b">
        <f t="shared" si="17"/>
        <v>0</v>
      </c>
      <c r="Q142" s="23">
        <v>7174</v>
      </c>
      <c r="R142" s="24" t="s">
        <v>344</v>
      </c>
      <c r="S142" s="24" t="s">
        <v>345</v>
      </c>
      <c r="T142" s="25">
        <v>6743.13</v>
      </c>
    </row>
    <row r="143" spans="1:20" s="2" customFormat="1" ht="18" customHeight="1">
      <c r="A143" s="6">
        <v>7299</v>
      </c>
      <c r="B143" s="6" t="s">
        <v>609</v>
      </c>
      <c r="C143" s="4" t="s">
        <v>610</v>
      </c>
      <c r="D143" s="16">
        <v>1569.87</v>
      </c>
      <c r="E143" s="16">
        <v>1258.03</v>
      </c>
      <c r="F143" s="16">
        <v>1077.3499999999999</v>
      </c>
      <c r="G143" s="27">
        <v>920.91</v>
      </c>
      <c r="H143" s="27">
        <f t="shared" si="15"/>
        <v>4826.16</v>
      </c>
      <c r="I143" s="29">
        <f t="shared" si="14"/>
        <v>5.6955472600825428E-4</v>
      </c>
      <c r="J143" s="2" t="b">
        <f t="shared" si="13"/>
        <v>0</v>
      </c>
      <c r="L143" s="23">
        <v>7173</v>
      </c>
      <c r="M143" s="24" t="s">
        <v>343</v>
      </c>
      <c r="N143" s="25">
        <v>225.8</v>
      </c>
      <c r="O143" s="2" t="b">
        <f t="shared" si="16"/>
        <v>0</v>
      </c>
      <c r="P143" s="2" t="b">
        <f t="shared" si="17"/>
        <v>0</v>
      </c>
      <c r="Q143" s="23">
        <v>7175</v>
      </c>
      <c r="R143" s="24" t="s">
        <v>346</v>
      </c>
      <c r="S143" s="24" t="s">
        <v>347</v>
      </c>
      <c r="T143" s="25">
        <v>900.17</v>
      </c>
    </row>
    <row r="144" spans="1:20" s="2" customFormat="1" ht="18" customHeight="1">
      <c r="A144" s="6">
        <v>7068</v>
      </c>
      <c r="B144" s="6" t="s">
        <v>74</v>
      </c>
      <c r="C144" s="9" t="s">
        <v>75</v>
      </c>
      <c r="D144" s="16">
        <v>1953.56</v>
      </c>
      <c r="E144" s="16">
        <v>815.64</v>
      </c>
      <c r="F144" s="16">
        <v>1069</v>
      </c>
      <c r="G144" s="27">
        <v>822.31</v>
      </c>
      <c r="H144" s="27">
        <f t="shared" si="15"/>
        <v>4660.51</v>
      </c>
      <c r="I144" s="29">
        <f t="shared" si="14"/>
        <v>5.5000569730566937E-4</v>
      </c>
      <c r="J144" s="2" t="b">
        <f t="shared" si="13"/>
        <v>0</v>
      </c>
      <c r="L144" s="23">
        <v>7174</v>
      </c>
      <c r="M144" s="24" t="s">
        <v>345</v>
      </c>
      <c r="N144" s="25">
        <v>6974.75</v>
      </c>
      <c r="O144" s="2" t="b">
        <f t="shared" si="16"/>
        <v>0</v>
      </c>
      <c r="P144" s="2" t="b">
        <f t="shared" si="17"/>
        <v>0</v>
      </c>
      <c r="Q144" s="23">
        <v>7176</v>
      </c>
      <c r="R144" s="24" t="s">
        <v>348</v>
      </c>
      <c r="S144" s="24" t="s">
        <v>349</v>
      </c>
      <c r="T144" s="25">
        <v>2232.13</v>
      </c>
    </row>
    <row r="145" spans="1:20" s="2" customFormat="1" ht="18" customHeight="1">
      <c r="A145" s="6">
        <v>9049</v>
      </c>
      <c r="B145" s="6" t="s">
        <v>211</v>
      </c>
      <c r="C145" s="4" t="s">
        <v>212</v>
      </c>
      <c r="D145" s="16">
        <v>1681.26</v>
      </c>
      <c r="E145" s="16">
        <v>1023.16</v>
      </c>
      <c r="F145" s="16">
        <v>1119.5899999999999</v>
      </c>
      <c r="G145" s="27">
        <v>1199.5</v>
      </c>
      <c r="H145" s="27">
        <f t="shared" si="15"/>
        <v>5023.51</v>
      </c>
      <c r="I145" s="29">
        <f t="shared" si="14"/>
        <v>5.9284480034846039E-4</v>
      </c>
      <c r="J145" s="2" t="b">
        <f t="shared" si="13"/>
        <v>0</v>
      </c>
      <c r="L145" s="23">
        <v>7175</v>
      </c>
      <c r="M145" s="24" t="s">
        <v>347</v>
      </c>
      <c r="N145" s="25">
        <v>304.64999999999998</v>
      </c>
      <c r="O145" s="2" t="b">
        <f t="shared" si="16"/>
        <v>0</v>
      </c>
      <c r="P145" s="2" t="b">
        <f t="shared" si="17"/>
        <v>0</v>
      </c>
      <c r="Q145" s="23">
        <v>7177</v>
      </c>
      <c r="R145" s="24" t="s">
        <v>350</v>
      </c>
      <c r="S145" s="24" t="s">
        <v>351</v>
      </c>
      <c r="T145" s="25">
        <v>0</v>
      </c>
    </row>
    <row r="146" spans="1:20" s="2" customFormat="1" ht="18" customHeight="1">
      <c r="A146" s="6">
        <v>7370</v>
      </c>
      <c r="B146" s="6" t="s">
        <v>919</v>
      </c>
      <c r="C146" s="4" t="s">
        <v>688</v>
      </c>
      <c r="D146" s="16">
        <v>1949.5</v>
      </c>
      <c r="E146" s="16">
        <v>1152.5899999999999</v>
      </c>
      <c r="F146" s="16">
        <v>673.71</v>
      </c>
      <c r="G146" s="27">
        <v>586.91999999999996</v>
      </c>
      <c r="H146" s="27">
        <f t="shared" si="15"/>
        <v>4362.72</v>
      </c>
      <c r="I146" s="29">
        <f t="shared" si="14"/>
        <v>5.1486229098304478E-4</v>
      </c>
      <c r="J146" s="2" t="b">
        <f t="shared" si="13"/>
        <v>0</v>
      </c>
      <c r="L146" s="23">
        <v>7176</v>
      </c>
      <c r="M146" s="24" t="s">
        <v>349</v>
      </c>
      <c r="N146" s="25">
        <v>3240.35</v>
      </c>
      <c r="O146" s="2" t="b">
        <f t="shared" si="16"/>
        <v>0</v>
      </c>
      <c r="P146" s="2" t="b">
        <f t="shared" si="17"/>
        <v>0</v>
      </c>
      <c r="Q146" s="23">
        <v>7178</v>
      </c>
      <c r="R146" s="24" t="s">
        <v>352</v>
      </c>
      <c r="S146" s="24" t="s">
        <v>353</v>
      </c>
      <c r="T146" s="25">
        <v>468.82</v>
      </c>
    </row>
    <row r="147" spans="1:20" s="2" customFormat="1" ht="18" customHeight="1">
      <c r="A147" s="6">
        <v>7108</v>
      </c>
      <c r="B147" s="6" t="s">
        <v>171</v>
      </c>
      <c r="C147" s="4" t="s">
        <v>172</v>
      </c>
      <c r="D147" s="16">
        <v>1308.3499999999999</v>
      </c>
      <c r="E147" s="16">
        <v>893.45</v>
      </c>
      <c r="F147" s="16">
        <v>1562.98</v>
      </c>
      <c r="G147" s="27">
        <v>1280.5999999999999</v>
      </c>
      <c r="H147" s="27">
        <f t="shared" si="15"/>
        <v>5045.38</v>
      </c>
      <c r="I147" s="29">
        <f t="shared" si="14"/>
        <v>5.95425767796245E-4</v>
      </c>
      <c r="J147" s="2" t="b">
        <f t="shared" si="13"/>
        <v>0</v>
      </c>
      <c r="L147" s="23">
        <v>7177</v>
      </c>
      <c r="M147" s="24" t="s">
        <v>351</v>
      </c>
      <c r="N147" s="25">
        <v>0</v>
      </c>
      <c r="O147" s="2" t="b">
        <f t="shared" si="16"/>
        <v>0</v>
      </c>
      <c r="P147" s="2" t="b">
        <f t="shared" si="17"/>
        <v>0</v>
      </c>
      <c r="Q147" s="23">
        <v>7179</v>
      </c>
      <c r="R147" s="24" t="s">
        <v>354</v>
      </c>
      <c r="S147" s="24" t="s">
        <v>355</v>
      </c>
      <c r="T147" s="25">
        <v>0</v>
      </c>
    </row>
    <row r="148" spans="1:20" s="2" customFormat="1" ht="18" customHeight="1">
      <c r="A148" s="6">
        <v>7187</v>
      </c>
      <c r="B148" s="6" t="s">
        <v>375</v>
      </c>
      <c r="C148" s="4" t="s">
        <v>376</v>
      </c>
      <c r="D148" s="16">
        <v>1492.22</v>
      </c>
      <c r="E148" s="16">
        <v>943.33</v>
      </c>
      <c r="F148" s="16">
        <v>1250.19</v>
      </c>
      <c r="G148" s="27">
        <v>1188.77</v>
      </c>
      <c r="H148" s="27">
        <f t="shared" si="15"/>
        <v>4874.51</v>
      </c>
      <c r="I148" s="29">
        <f t="shared" si="14"/>
        <v>5.7526070571106128E-4</v>
      </c>
      <c r="J148" s="2" t="b">
        <f t="shared" si="13"/>
        <v>0</v>
      </c>
      <c r="L148" s="23">
        <v>7178</v>
      </c>
      <c r="M148" s="24" t="s">
        <v>353</v>
      </c>
      <c r="N148" s="25">
        <v>998.67</v>
      </c>
      <c r="O148" s="2" t="b">
        <f t="shared" si="16"/>
        <v>0</v>
      </c>
      <c r="P148" s="2" t="b">
        <f t="shared" si="17"/>
        <v>0</v>
      </c>
      <c r="Q148" s="23">
        <v>7180</v>
      </c>
      <c r="R148" s="24" t="s">
        <v>356</v>
      </c>
      <c r="S148" s="24" t="s">
        <v>357</v>
      </c>
      <c r="T148" s="25">
        <v>209.08</v>
      </c>
    </row>
    <row r="149" spans="1:20" s="2" customFormat="1" ht="18" customHeight="1">
      <c r="A149" s="6">
        <v>7353</v>
      </c>
      <c r="B149" s="6" t="s">
        <v>667</v>
      </c>
      <c r="C149" s="4" t="s">
        <v>668</v>
      </c>
      <c r="D149" s="16">
        <v>606.70000000000005</v>
      </c>
      <c r="E149" s="16">
        <v>2704.05</v>
      </c>
      <c r="F149" s="16">
        <v>358.49</v>
      </c>
      <c r="G149" s="27">
        <v>897.54</v>
      </c>
      <c r="H149" s="27">
        <f t="shared" si="15"/>
        <v>4566.78</v>
      </c>
      <c r="I149" s="29">
        <f t="shared" si="14"/>
        <v>5.389442396522236E-4</v>
      </c>
      <c r="J149" s="2" t="b">
        <f t="shared" si="13"/>
        <v>0</v>
      </c>
      <c r="L149" s="23">
        <v>7179</v>
      </c>
      <c r="M149" s="24" t="s">
        <v>355</v>
      </c>
      <c r="N149" s="25">
        <v>0</v>
      </c>
      <c r="O149" s="2" t="b">
        <f t="shared" si="16"/>
        <v>0</v>
      </c>
      <c r="P149" s="2" t="b">
        <f t="shared" si="17"/>
        <v>0</v>
      </c>
      <c r="Q149" s="23">
        <v>7181</v>
      </c>
      <c r="R149" s="24" t="s">
        <v>358</v>
      </c>
      <c r="S149" s="24" t="s">
        <v>359</v>
      </c>
      <c r="T149" s="25">
        <v>4999.88</v>
      </c>
    </row>
    <row r="150" spans="1:20" s="2" customFormat="1" ht="18" customHeight="1">
      <c r="A150" s="6">
        <v>7378</v>
      </c>
      <c r="B150" s="6" t="s">
        <v>704</v>
      </c>
      <c r="C150" s="9" t="s">
        <v>705</v>
      </c>
      <c r="D150" s="16">
        <v>1445.68</v>
      </c>
      <c r="E150" s="16">
        <v>1252.78</v>
      </c>
      <c r="F150" s="16">
        <v>961.2</v>
      </c>
      <c r="G150" s="27">
        <v>1540.74</v>
      </c>
      <c r="H150" s="27">
        <f t="shared" si="15"/>
        <v>5200.3999999999996</v>
      </c>
      <c r="I150" s="29">
        <f t="shared" si="14"/>
        <v>6.1372030706261817E-4</v>
      </c>
      <c r="J150" s="2" t="b">
        <f t="shared" si="13"/>
        <v>0</v>
      </c>
      <c r="L150" s="23">
        <v>7180</v>
      </c>
      <c r="M150" s="24" t="s">
        <v>357</v>
      </c>
      <c r="N150" s="25">
        <v>191.45</v>
      </c>
      <c r="O150" s="2" t="b">
        <f t="shared" si="16"/>
        <v>0</v>
      </c>
      <c r="P150" s="2" t="b">
        <f t="shared" si="17"/>
        <v>0</v>
      </c>
      <c r="Q150" s="23">
        <v>7182</v>
      </c>
      <c r="R150" s="24" t="s">
        <v>360</v>
      </c>
      <c r="S150" s="24" t="s">
        <v>361</v>
      </c>
      <c r="T150" s="25">
        <v>3541.68</v>
      </c>
    </row>
    <row r="151" spans="1:20" s="2" customFormat="1" ht="18" customHeight="1">
      <c r="A151" s="6">
        <v>7224</v>
      </c>
      <c r="B151" s="6" t="s">
        <v>472</v>
      </c>
      <c r="C151" s="4" t="s">
        <v>473</v>
      </c>
      <c r="D151" s="16">
        <v>1372.26</v>
      </c>
      <c r="E151" s="16">
        <v>913.74</v>
      </c>
      <c r="F151" s="16">
        <v>1334.9</v>
      </c>
      <c r="G151" s="27">
        <v>987.42</v>
      </c>
      <c r="H151" s="27">
        <f t="shared" si="15"/>
        <v>4608.32</v>
      </c>
      <c r="I151" s="29">
        <f t="shared" si="14"/>
        <v>5.4384654362026085E-4</v>
      </c>
      <c r="J151" s="2" t="b">
        <f t="shared" si="13"/>
        <v>0</v>
      </c>
      <c r="L151" s="23">
        <v>7181</v>
      </c>
      <c r="M151" s="24" t="s">
        <v>359</v>
      </c>
      <c r="N151" s="25">
        <v>5724.54</v>
      </c>
      <c r="O151" s="2" t="b">
        <f t="shared" si="16"/>
        <v>0</v>
      </c>
      <c r="P151" s="2" t="b">
        <f t="shared" si="17"/>
        <v>0</v>
      </c>
      <c r="Q151" s="23">
        <v>7183</v>
      </c>
      <c r="R151" s="24" t="s">
        <v>362</v>
      </c>
      <c r="S151" s="24" t="s">
        <v>363</v>
      </c>
      <c r="T151" s="25">
        <v>0</v>
      </c>
    </row>
    <row r="152" spans="1:20" s="2" customFormat="1" ht="18" customHeight="1">
      <c r="A152" s="6">
        <v>7405</v>
      </c>
      <c r="B152" s="6" t="s">
        <v>1187</v>
      </c>
      <c r="C152" s="9" t="s">
        <v>754</v>
      </c>
      <c r="D152" s="16">
        <v>1158.6199999999999</v>
      </c>
      <c r="E152" s="16">
        <v>1611.21</v>
      </c>
      <c r="F152" s="16">
        <v>847.71</v>
      </c>
      <c r="G152" s="27">
        <v>1580.55</v>
      </c>
      <c r="H152" s="27">
        <f t="shared" si="15"/>
        <v>5198.09</v>
      </c>
      <c r="I152" s="29">
        <f t="shared" si="14"/>
        <v>6.1344769458870961E-4</v>
      </c>
      <c r="J152" s="2" t="b">
        <f t="shared" si="13"/>
        <v>0</v>
      </c>
      <c r="L152" s="23">
        <v>7182</v>
      </c>
      <c r="M152" s="24" t="s">
        <v>361</v>
      </c>
      <c r="N152" s="25">
        <v>3036.29</v>
      </c>
      <c r="O152" s="2" t="b">
        <f t="shared" si="16"/>
        <v>0</v>
      </c>
      <c r="P152" s="2" t="b">
        <f t="shared" si="17"/>
        <v>0</v>
      </c>
      <c r="Q152" s="23">
        <v>7184</v>
      </c>
      <c r="R152" s="24" t="s">
        <v>366</v>
      </c>
      <c r="S152" s="24" t="s">
        <v>1131</v>
      </c>
      <c r="T152" s="25">
        <v>1166.9100000000001</v>
      </c>
    </row>
    <row r="153" spans="1:20" s="2" customFormat="1" ht="18" customHeight="1">
      <c r="A153" s="6">
        <v>7349</v>
      </c>
      <c r="B153" s="6" t="s">
        <v>900</v>
      </c>
      <c r="C153" s="9" t="s">
        <v>661</v>
      </c>
      <c r="D153" s="16">
        <v>1699</v>
      </c>
      <c r="E153" s="16">
        <v>583.26</v>
      </c>
      <c r="F153" s="16">
        <v>1264.58</v>
      </c>
      <c r="G153" s="27">
        <v>754.87</v>
      </c>
      <c r="H153" s="27">
        <f t="shared" si="15"/>
        <v>4301.71</v>
      </c>
      <c r="I153" s="29">
        <f t="shared" si="14"/>
        <v>5.0766225330634864E-4</v>
      </c>
      <c r="J153" s="2" t="b">
        <f t="shared" si="13"/>
        <v>0</v>
      </c>
      <c r="L153" s="23">
        <v>7183</v>
      </c>
      <c r="M153" s="24" t="s">
        <v>363</v>
      </c>
      <c r="N153" s="25">
        <v>0</v>
      </c>
      <c r="O153" s="2" t="b">
        <f t="shared" si="16"/>
        <v>0</v>
      </c>
      <c r="P153" s="2" t="b">
        <f t="shared" si="17"/>
        <v>0</v>
      </c>
      <c r="Q153" s="23">
        <v>7185</v>
      </c>
      <c r="R153" s="24" t="s">
        <v>807</v>
      </c>
      <c r="S153" s="24" t="s">
        <v>368</v>
      </c>
      <c r="T153" s="25">
        <v>1582.96</v>
      </c>
    </row>
    <row r="154" spans="1:20" s="2" customFormat="1" ht="18" customHeight="1">
      <c r="A154" s="6">
        <v>14438</v>
      </c>
      <c r="B154" s="6" t="s">
        <v>830</v>
      </c>
      <c r="C154" s="4" t="s">
        <v>831</v>
      </c>
      <c r="D154" s="16">
        <v>1272.07</v>
      </c>
      <c r="E154" s="16">
        <v>646.08000000000004</v>
      </c>
      <c r="F154" s="16">
        <v>1607.27</v>
      </c>
      <c r="G154" s="27">
        <v>921.53</v>
      </c>
      <c r="H154" s="27">
        <f t="shared" si="15"/>
        <v>4446.95</v>
      </c>
      <c r="I154" s="29">
        <f t="shared" si="14"/>
        <v>5.2480261508578373E-4</v>
      </c>
      <c r="J154" s="2" t="b">
        <f t="shared" si="13"/>
        <v>0</v>
      </c>
      <c r="L154" s="23">
        <v>7184</v>
      </c>
      <c r="M154" s="24" t="s">
        <v>1131</v>
      </c>
      <c r="N154" s="25">
        <v>663</v>
      </c>
      <c r="O154" s="2" t="b">
        <f t="shared" si="16"/>
        <v>0</v>
      </c>
      <c r="P154" s="2" t="b">
        <f t="shared" si="17"/>
        <v>0</v>
      </c>
      <c r="Q154" s="23">
        <v>7186</v>
      </c>
      <c r="R154" s="24" t="s">
        <v>373</v>
      </c>
      <c r="S154" s="24" t="s">
        <v>374</v>
      </c>
      <c r="T154" s="25">
        <v>598.09</v>
      </c>
    </row>
    <row r="155" spans="1:20" s="2" customFormat="1" ht="18" customHeight="1">
      <c r="A155" s="6">
        <v>7119</v>
      </c>
      <c r="B155" s="6" t="s">
        <v>205</v>
      </c>
      <c r="C155" s="4" t="s">
        <v>206</v>
      </c>
      <c r="D155" s="16">
        <v>1648.39</v>
      </c>
      <c r="E155" s="16">
        <v>744.22</v>
      </c>
      <c r="F155" s="16">
        <v>1088.5</v>
      </c>
      <c r="G155" s="27">
        <v>1333.66</v>
      </c>
      <c r="H155" s="27">
        <f t="shared" si="15"/>
        <v>4814.7700000000004</v>
      </c>
      <c r="I155" s="29">
        <f t="shared" si="14"/>
        <v>5.6821054588798606E-4</v>
      </c>
      <c r="J155" s="2" t="b">
        <f t="shared" si="13"/>
        <v>0</v>
      </c>
      <c r="L155" s="23">
        <v>7185</v>
      </c>
      <c r="M155" s="24" t="s">
        <v>368</v>
      </c>
      <c r="N155" s="25">
        <v>1458.82</v>
      </c>
      <c r="O155" s="2" t="b">
        <f t="shared" si="16"/>
        <v>0</v>
      </c>
      <c r="P155" s="2" t="b">
        <f t="shared" si="17"/>
        <v>0</v>
      </c>
      <c r="Q155" s="23">
        <v>7187</v>
      </c>
      <c r="R155" s="24" t="s">
        <v>375</v>
      </c>
      <c r="S155" s="24" t="s">
        <v>376</v>
      </c>
      <c r="T155" s="25">
        <v>1188.77</v>
      </c>
    </row>
    <row r="156" spans="1:20" s="2" customFormat="1" ht="18" customHeight="1">
      <c r="A156" s="6">
        <v>7248</v>
      </c>
      <c r="B156" s="6" t="s">
        <v>523</v>
      </c>
      <c r="C156" s="4" t="s">
        <v>524</v>
      </c>
      <c r="D156" s="16">
        <v>1771.62</v>
      </c>
      <c r="E156" s="16">
        <v>1063.57</v>
      </c>
      <c r="F156" s="16">
        <v>616.1</v>
      </c>
      <c r="G156" s="27">
        <v>981.74</v>
      </c>
      <c r="H156" s="27">
        <f t="shared" si="15"/>
        <v>4433.03</v>
      </c>
      <c r="I156" s="29">
        <f t="shared" si="14"/>
        <v>5.2315985939885355E-4</v>
      </c>
      <c r="J156" s="2" t="b">
        <f t="shared" si="13"/>
        <v>0</v>
      </c>
      <c r="L156" s="23">
        <v>7186</v>
      </c>
      <c r="M156" s="24" t="s">
        <v>374</v>
      </c>
      <c r="N156" s="25">
        <v>410.09</v>
      </c>
      <c r="O156" s="2" t="b">
        <f t="shared" si="16"/>
        <v>0</v>
      </c>
      <c r="P156" s="2" t="b">
        <f t="shared" si="17"/>
        <v>0</v>
      </c>
      <c r="Q156" s="23">
        <v>7188</v>
      </c>
      <c r="R156" s="24" t="s">
        <v>377</v>
      </c>
      <c r="S156" s="24" t="s">
        <v>378</v>
      </c>
      <c r="T156" s="25">
        <v>961.13</v>
      </c>
    </row>
    <row r="157" spans="1:20" s="2" customFormat="1" ht="18" customHeight="1">
      <c r="A157" s="6">
        <v>12513</v>
      </c>
      <c r="B157" s="6" t="s">
        <v>787</v>
      </c>
      <c r="C157" s="4" t="s">
        <v>776</v>
      </c>
      <c r="D157" s="16">
        <v>832.11</v>
      </c>
      <c r="E157" s="16">
        <v>601.99</v>
      </c>
      <c r="F157" s="16">
        <v>1969.94</v>
      </c>
      <c r="G157" s="27">
        <v>986.09</v>
      </c>
      <c r="H157" s="27">
        <f t="shared" si="15"/>
        <v>4390.13</v>
      </c>
      <c r="I157" s="29">
        <f t="shared" si="14"/>
        <v>5.1809705631197832E-4</v>
      </c>
      <c r="J157" s="2" t="b">
        <f t="shared" si="13"/>
        <v>0</v>
      </c>
      <c r="L157" s="23">
        <v>7187</v>
      </c>
      <c r="M157" s="24" t="s">
        <v>376</v>
      </c>
      <c r="N157" s="25">
        <v>1250.19</v>
      </c>
      <c r="O157" s="2" t="b">
        <f t="shared" si="16"/>
        <v>0</v>
      </c>
      <c r="P157" s="2" t="b">
        <f t="shared" si="17"/>
        <v>0</v>
      </c>
      <c r="Q157" s="23">
        <v>7189</v>
      </c>
      <c r="R157" s="24" t="s">
        <v>379</v>
      </c>
      <c r="S157" s="24" t="s">
        <v>891</v>
      </c>
      <c r="T157" s="25">
        <v>0</v>
      </c>
    </row>
    <row r="158" spans="1:20" s="2" customFormat="1" ht="18" customHeight="1">
      <c r="A158" s="6">
        <v>7166</v>
      </c>
      <c r="B158" s="6" t="s">
        <v>322</v>
      </c>
      <c r="C158" s="4" t="s">
        <v>323</v>
      </c>
      <c r="D158" s="16">
        <v>1167.73</v>
      </c>
      <c r="E158" s="16">
        <v>1257.4000000000001</v>
      </c>
      <c r="F158" s="16">
        <v>955.66</v>
      </c>
      <c r="G158" s="27">
        <v>1283.02</v>
      </c>
      <c r="H158" s="27">
        <f t="shared" si="15"/>
        <v>4663.8099999999995</v>
      </c>
      <c r="I158" s="29">
        <f t="shared" si="14"/>
        <v>5.5039514369696738E-4</v>
      </c>
      <c r="J158" s="2" t="b">
        <f t="shared" si="13"/>
        <v>0</v>
      </c>
      <c r="L158" s="23">
        <v>7188</v>
      </c>
      <c r="M158" s="24" t="s">
        <v>378</v>
      </c>
      <c r="N158" s="25">
        <v>725.34</v>
      </c>
      <c r="O158" s="2" t="b">
        <f t="shared" si="16"/>
        <v>0</v>
      </c>
      <c r="P158" s="2" t="b">
        <f t="shared" si="17"/>
        <v>0</v>
      </c>
      <c r="Q158" s="23">
        <v>7190</v>
      </c>
      <c r="R158" s="24" t="s">
        <v>384</v>
      </c>
      <c r="S158" s="24" t="s">
        <v>385</v>
      </c>
      <c r="T158" s="25">
        <v>0</v>
      </c>
    </row>
    <row r="159" spans="1:20" s="2" customFormat="1" ht="18" customHeight="1">
      <c r="A159" s="6">
        <v>9121</v>
      </c>
      <c r="B159" s="6" t="s">
        <v>334</v>
      </c>
      <c r="C159" s="4" t="s">
        <v>335</v>
      </c>
      <c r="D159" s="16">
        <v>1004.38</v>
      </c>
      <c r="E159" s="16">
        <v>1049.45</v>
      </c>
      <c r="F159" s="16">
        <v>1257.18</v>
      </c>
      <c r="G159" s="27">
        <v>1627.6</v>
      </c>
      <c r="H159" s="27">
        <f t="shared" si="15"/>
        <v>4938.6100000000006</v>
      </c>
      <c r="I159" s="29">
        <f t="shared" si="14"/>
        <v>5.82825406826882E-4</v>
      </c>
      <c r="J159" s="2" t="b">
        <f t="shared" si="13"/>
        <v>0</v>
      </c>
      <c r="L159" s="23">
        <v>7189</v>
      </c>
      <c r="M159" s="24" t="s">
        <v>891</v>
      </c>
      <c r="N159" s="25">
        <v>0</v>
      </c>
      <c r="O159" s="2" t="b">
        <f t="shared" si="16"/>
        <v>0</v>
      </c>
      <c r="P159" s="2" t="b">
        <f t="shared" si="17"/>
        <v>0</v>
      </c>
      <c r="Q159" s="23">
        <v>7191</v>
      </c>
      <c r="R159" s="24" t="s">
        <v>386</v>
      </c>
      <c r="S159" s="24" t="s">
        <v>387</v>
      </c>
      <c r="T159" s="25">
        <v>0</v>
      </c>
    </row>
    <row r="160" spans="1:20" s="2" customFormat="1" ht="18" customHeight="1">
      <c r="A160" s="6">
        <v>7225</v>
      </c>
      <c r="B160" s="6" t="s">
        <v>474</v>
      </c>
      <c r="C160" s="4" t="s">
        <v>475</v>
      </c>
      <c r="D160" s="16">
        <v>1604.92</v>
      </c>
      <c r="E160" s="16">
        <v>975.95</v>
      </c>
      <c r="F160" s="16">
        <v>718.13</v>
      </c>
      <c r="G160" s="27">
        <v>852.11</v>
      </c>
      <c r="H160" s="27">
        <f t="shared" si="15"/>
        <v>4151.1099999999997</v>
      </c>
      <c r="I160" s="29">
        <f t="shared" si="14"/>
        <v>4.8988933617619894E-4</v>
      </c>
      <c r="J160" s="2" t="b">
        <f t="shared" si="13"/>
        <v>0</v>
      </c>
      <c r="L160" s="23">
        <v>7190</v>
      </c>
      <c r="M160" s="24" t="s">
        <v>385</v>
      </c>
      <c r="N160" s="25">
        <v>230.38</v>
      </c>
      <c r="O160" s="2" t="b">
        <f t="shared" si="16"/>
        <v>0</v>
      </c>
      <c r="P160" s="2" t="b">
        <f t="shared" si="17"/>
        <v>0</v>
      </c>
      <c r="Q160" s="23">
        <v>7192</v>
      </c>
      <c r="R160" s="24" t="s">
        <v>388</v>
      </c>
      <c r="S160" s="24" t="s">
        <v>1132</v>
      </c>
      <c r="T160" s="25">
        <v>0</v>
      </c>
    </row>
    <row r="161" spans="1:20" s="2" customFormat="1" ht="18" customHeight="1">
      <c r="A161" s="6">
        <v>7245</v>
      </c>
      <c r="B161" s="6" t="s">
        <v>517</v>
      </c>
      <c r="C161" s="4" t="s">
        <v>518</v>
      </c>
      <c r="D161" s="16">
        <v>1248.3</v>
      </c>
      <c r="E161" s="16">
        <v>1138.3599999999999</v>
      </c>
      <c r="F161" s="16">
        <v>655.05999999999995</v>
      </c>
      <c r="G161" s="27">
        <v>594.16</v>
      </c>
      <c r="H161" s="27">
        <f t="shared" si="15"/>
        <v>3635.8799999999997</v>
      </c>
      <c r="I161" s="29">
        <f t="shared" si="14"/>
        <v>4.2908495308876859E-4</v>
      </c>
      <c r="J161" s="2" t="b">
        <f t="shared" si="13"/>
        <v>0</v>
      </c>
      <c r="L161" s="23">
        <v>7191</v>
      </c>
      <c r="M161" s="24" t="s">
        <v>387</v>
      </c>
      <c r="N161" s="25">
        <v>0</v>
      </c>
      <c r="O161" s="2" t="b">
        <f t="shared" si="16"/>
        <v>0</v>
      </c>
      <c r="P161" s="2" t="b">
        <f t="shared" si="17"/>
        <v>0</v>
      </c>
      <c r="Q161" s="23">
        <v>7193</v>
      </c>
      <c r="R161" s="24" t="s">
        <v>390</v>
      </c>
      <c r="S161" s="24" t="s">
        <v>391</v>
      </c>
      <c r="T161" s="25">
        <v>215.07</v>
      </c>
    </row>
    <row r="162" spans="1:20" s="2" customFormat="1" ht="18" customHeight="1">
      <c r="A162" s="6">
        <v>12997</v>
      </c>
      <c r="B162" s="6" t="s">
        <v>805</v>
      </c>
      <c r="C162" s="4" t="s">
        <v>806</v>
      </c>
      <c r="D162" s="16">
        <v>1152.5999999999999</v>
      </c>
      <c r="E162" s="16">
        <v>826.96</v>
      </c>
      <c r="F162" s="16">
        <v>1044.4100000000001</v>
      </c>
      <c r="G162" s="27">
        <v>1289.22</v>
      </c>
      <c r="H162" s="27">
        <f t="shared" si="15"/>
        <v>4313.1900000000005</v>
      </c>
      <c r="I162" s="29">
        <f t="shared" si="14"/>
        <v>5.0901705469183424E-4</v>
      </c>
      <c r="J162" s="2" t="b">
        <f t="shared" ref="J162:J193" si="18">EXACT(A160,L162)</f>
        <v>0</v>
      </c>
      <c r="L162" s="23">
        <v>7192</v>
      </c>
      <c r="M162" s="24" t="s">
        <v>1132</v>
      </c>
      <c r="N162" s="25">
        <v>0</v>
      </c>
      <c r="O162" s="2" t="b">
        <f t="shared" si="16"/>
        <v>0</v>
      </c>
      <c r="P162" s="2" t="b">
        <f t="shared" si="17"/>
        <v>0</v>
      </c>
      <c r="Q162" s="23">
        <v>7194</v>
      </c>
      <c r="R162" s="24" t="s">
        <v>394</v>
      </c>
      <c r="S162" s="24" t="s">
        <v>395</v>
      </c>
      <c r="T162" s="25">
        <v>794.96</v>
      </c>
    </row>
    <row r="163" spans="1:20" s="2" customFormat="1" ht="18" customHeight="1">
      <c r="A163" s="6">
        <v>7058</v>
      </c>
      <c r="B163" s="6" t="s">
        <v>52</v>
      </c>
      <c r="C163" s="4" t="s">
        <v>53</v>
      </c>
      <c r="D163" s="16">
        <v>966.76</v>
      </c>
      <c r="E163" s="16">
        <v>756.57</v>
      </c>
      <c r="F163" s="16">
        <v>1278.23</v>
      </c>
      <c r="G163" s="27">
        <v>1862.28</v>
      </c>
      <c r="H163" s="27">
        <f t="shared" si="15"/>
        <v>4863.84</v>
      </c>
      <c r="I163" s="29">
        <f t="shared" si="14"/>
        <v>5.7400149571253079E-4</v>
      </c>
      <c r="J163" s="2" t="b">
        <f t="shared" si="18"/>
        <v>0</v>
      </c>
      <c r="L163" s="23">
        <v>7193</v>
      </c>
      <c r="M163" s="24" t="s">
        <v>391</v>
      </c>
      <c r="N163" s="25">
        <v>388.71</v>
      </c>
      <c r="O163" s="2" t="b">
        <f t="shared" si="16"/>
        <v>0</v>
      </c>
      <c r="P163" s="2" t="b">
        <f t="shared" si="17"/>
        <v>0</v>
      </c>
      <c r="Q163" s="23">
        <v>7195</v>
      </c>
      <c r="R163" s="24" t="s">
        <v>398</v>
      </c>
      <c r="S163" s="24" t="s">
        <v>1133</v>
      </c>
      <c r="T163" s="25">
        <v>281.68</v>
      </c>
    </row>
    <row r="164" spans="1:20" s="2" customFormat="1" ht="18" customHeight="1">
      <c r="A164" s="6">
        <v>7303</v>
      </c>
      <c r="B164" s="6" t="s">
        <v>903</v>
      </c>
      <c r="C164" s="4" t="s">
        <v>613</v>
      </c>
      <c r="D164" s="16">
        <v>863.81</v>
      </c>
      <c r="E164" s="16">
        <v>1048.27</v>
      </c>
      <c r="F164" s="16">
        <v>1025.3499999999999</v>
      </c>
      <c r="G164" s="27">
        <v>682.06</v>
      </c>
      <c r="H164" s="27">
        <f t="shared" si="15"/>
        <v>3619.49</v>
      </c>
      <c r="I164" s="29">
        <f t="shared" si="14"/>
        <v>4.2715070267865468E-4</v>
      </c>
      <c r="J164" s="2" t="b">
        <f t="shared" si="18"/>
        <v>0</v>
      </c>
      <c r="L164" s="23">
        <v>7194</v>
      </c>
      <c r="M164" s="24" t="s">
        <v>395</v>
      </c>
      <c r="N164" s="25">
        <v>496.96</v>
      </c>
      <c r="O164" s="2" t="b">
        <f t="shared" si="16"/>
        <v>0</v>
      </c>
      <c r="P164" s="2" t="b">
        <f t="shared" si="17"/>
        <v>0</v>
      </c>
      <c r="Q164" s="23">
        <v>7196</v>
      </c>
      <c r="R164" s="24" t="s">
        <v>400</v>
      </c>
      <c r="S164" s="24" t="s">
        <v>401</v>
      </c>
      <c r="T164" s="25">
        <v>0</v>
      </c>
    </row>
    <row r="165" spans="1:20" s="2" customFormat="1" ht="18" customHeight="1">
      <c r="A165" s="6">
        <v>7393</v>
      </c>
      <c r="B165" s="6" t="s">
        <v>885</v>
      </c>
      <c r="C165" s="4" t="s">
        <v>736</v>
      </c>
      <c r="D165" s="16">
        <v>1360.6</v>
      </c>
      <c r="E165" s="16">
        <v>913.34</v>
      </c>
      <c r="F165" s="16">
        <v>600.67999999999995</v>
      </c>
      <c r="G165" s="27">
        <v>815.27</v>
      </c>
      <c r="H165" s="27">
        <f t="shared" si="15"/>
        <v>3689.89</v>
      </c>
      <c r="I165" s="29">
        <f t="shared" si="14"/>
        <v>4.3545889235968084E-4</v>
      </c>
      <c r="J165" s="2" t="b">
        <f t="shared" si="18"/>
        <v>0</v>
      </c>
      <c r="L165" s="23">
        <v>7195</v>
      </c>
      <c r="M165" s="24" t="s">
        <v>1133</v>
      </c>
      <c r="N165" s="25">
        <v>143.72999999999999</v>
      </c>
      <c r="O165" s="2" t="b">
        <f t="shared" si="16"/>
        <v>0</v>
      </c>
      <c r="P165" s="2" t="b">
        <f t="shared" si="17"/>
        <v>0</v>
      </c>
      <c r="Q165" s="23">
        <v>7197</v>
      </c>
      <c r="R165" s="24" t="s">
        <v>402</v>
      </c>
      <c r="S165" s="24" t="s">
        <v>1134</v>
      </c>
      <c r="T165" s="25">
        <v>137.41</v>
      </c>
    </row>
    <row r="166" spans="1:20" s="2" customFormat="1" ht="18" customHeight="1">
      <c r="A166" s="6">
        <v>13134</v>
      </c>
      <c r="B166" s="6" t="s">
        <v>822</v>
      </c>
      <c r="C166" s="4" t="s">
        <v>823</v>
      </c>
      <c r="D166" s="16">
        <v>1620.93</v>
      </c>
      <c r="E166" s="16">
        <v>704.51</v>
      </c>
      <c r="F166" s="16">
        <v>546.17999999999995</v>
      </c>
      <c r="G166" s="27">
        <v>671.14</v>
      </c>
      <c r="H166" s="27">
        <f t="shared" si="15"/>
        <v>3542.7599999999998</v>
      </c>
      <c r="I166" s="29">
        <f t="shared" si="14"/>
        <v>4.1809548401068402E-4</v>
      </c>
      <c r="J166" s="2" t="b">
        <f t="shared" si="18"/>
        <v>0</v>
      </c>
      <c r="L166" s="23">
        <v>7196</v>
      </c>
      <c r="M166" s="24" t="s">
        <v>401</v>
      </c>
      <c r="N166" s="25">
        <v>0</v>
      </c>
      <c r="O166" s="2" t="b">
        <f t="shared" si="16"/>
        <v>0</v>
      </c>
      <c r="P166" s="2" t="b">
        <f t="shared" si="17"/>
        <v>0</v>
      </c>
      <c r="Q166" s="23">
        <v>7198</v>
      </c>
      <c r="R166" s="24" t="s">
        <v>404</v>
      </c>
      <c r="S166" s="24" t="s">
        <v>405</v>
      </c>
      <c r="T166" s="25">
        <v>1260.97</v>
      </c>
    </row>
    <row r="167" spans="1:20" s="2" customFormat="1" ht="18" customHeight="1">
      <c r="A167" s="6">
        <v>7110</v>
      </c>
      <c r="B167" s="6" t="s">
        <v>175</v>
      </c>
      <c r="C167" s="9" t="s">
        <v>176</v>
      </c>
      <c r="D167" s="16">
        <v>1416.09</v>
      </c>
      <c r="E167" s="16">
        <v>586.74</v>
      </c>
      <c r="F167" s="16">
        <v>792.13</v>
      </c>
      <c r="G167" s="27">
        <v>1137.3900000000001</v>
      </c>
      <c r="H167" s="27">
        <f t="shared" si="15"/>
        <v>3932.3500000000004</v>
      </c>
      <c r="I167" s="29">
        <f t="shared" si="14"/>
        <v>4.6407258085487402E-4</v>
      </c>
      <c r="J167" s="2" t="b">
        <f t="shared" si="18"/>
        <v>0</v>
      </c>
      <c r="L167" s="23">
        <v>7197</v>
      </c>
      <c r="M167" s="24" t="s">
        <v>1134</v>
      </c>
      <c r="N167" s="25">
        <v>87.01</v>
      </c>
      <c r="O167" s="2" t="b">
        <f t="shared" si="16"/>
        <v>0</v>
      </c>
      <c r="P167" s="2" t="b">
        <f t="shared" si="17"/>
        <v>0</v>
      </c>
      <c r="Q167" s="23">
        <v>7199</v>
      </c>
      <c r="R167" s="24" t="s">
        <v>406</v>
      </c>
      <c r="S167" s="24" t="s">
        <v>407</v>
      </c>
      <c r="T167" s="25">
        <v>1426.68</v>
      </c>
    </row>
    <row r="168" spans="1:20" s="2" customFormat="1" ht="18" customHeight="1">
      <c r="A168" s="6">
        <v>17193</v>
      </c>
      <c r="B168" s="6" t="s">
        <v>1053</v>
      </c>
      <c r="C168" s="10" t="s">
        <v>1054</v>
      </c>
      <c r="D168" s="16">
        <v>1490.16</v>
      </c>
      <c r="E168" s="16">
        <v>397.83</v>
      </c>
      <c r="F168" s="16">
        <v>903.82</v>
      </c>
      <c r="G168" s="27">
        <v>954.83</v>
      </c>
      <c r="H168" s="27">
        <f t="shared" si="15"/>
        <v>3746.64</v>
      </c>
      <c r="I168" s="29">
        <f t="shared" si="14"/>
        <v>4.4215619014942846E-4</v>
      </c>
      <c r="J168" s="2" t="b">
        <f t="shared" si="18"/>
        <v>0</v>
      </c>
      <c r="L168" s="23">
        <v>7198</v>
      </c>
      <c r="M168" s="24" t="s">
        <v>405</v>
      </c>
      <c r="N168" s="25">
        <v>1850.14</v>
      </c>
      <c r="O168" s="2" t="b">
        <f t="shared" si="16"/>
        <v>0</v>
      </c>
      <c r="P168" s="2" t="b">
        <f t="shared" si="17"/>
        <v>0</v>
      </c>
      <c r="Q168" s="23">
        <v>7200</v>
      </c>
      <c r="R168" s="24" t="s">
        <v>410</v>
      </c>
      <c r="S168" s="24" t="s">
        <v>411</v>
      </c>
      <c r="T168" s="25">
        <v>0</v>
      </c>
    </row>
    <row r="169" spans="1:20" s="2" customFormat="1" ht="18" customHeight="1">
      <c r="A169" s="6">
        <v>7105</v>
      </c>
      <c r="B169" s="6" t="s">
        <v>165</v>
      </c>
      <c r="C169" s="4" t="s">
        <v>166</v>
      </c>
      <c r="D169" s="16">
        <v>1015.81</v>
      </c>
      <c r="E169" s="16">
        <v>728.99</v>
      </c>
      <c r="F169" s="16">
        <v>953.55</v>
      </c>
      <c r="G169" s="27">
        <v>931.83</v>
      </c>
      <c r="H169" s="27">
        <f t="shared" si="15"/>
        <v>3630.18</v>
      </c>
      <c r="I169" s="29">
        <f t="shared" si="14"/>
        <v>4.284122729583446E-4</v>
      </c>
      <c r="J169" s="2" t="b">
        <f t="shared" si="18"/>
        <v>0</v>
      </c>
      <c r="L169" s="23">
        <v>7199</v>
      </c>
      <c r="M169" s="24" t="s">
        <v>407</v>
      </c>
      <c r="N169" s="25">
        <v>1113.28</v>
      </c>
      <c r="O169" s="2" t="b">
        <f t="shared" si="16"/>
        <v>0</v>
      </c>
      <c r="P169" s="2" t="b">
        <f t="shared" si="17"/>
        <v>0</v>
      </c>
      <c r="Q169" s="23">
        <v>7201</v>
      </c>
      <c r="R169" s="24" t="s">
        <v>412</v>
      </c>
      <c r="S169" s="24" t="s">
        <v>1135</v>
      </c>
      <c r="T169" s="25">
        <v>390.79</v>
      </c>
    </row>
    <row r="170" spans="1:20" s="2" customFormat="1" ht="18" customHeight="1">
      <c r="A170" s="6">
        <v>7354</v>
      </c>
      <c r="B170" s="6" t="s">
        <v>870</v>
      </c>
      <c r="C170" s="4" t="s">
        <v>669</v>
      </c>
      <c r="D170" s="16">
        <v>1500.6</v>
      </c>
      <c r="E170" s="16">
        <v>655.17999999999995</v>
      </c>
      <c r="F170" s="16">
        <v>517.51</v>
      </c>
      <c r="G170" s="27">
        <v>632.92999999999995</v>
      </c>
      <c r="H170" s="27">
        <f t="shared" si="15"/>
        <v>3306.22</v>
      </c>
      <c r="I170" s="29">
        <f t="shared" si="14"/>
        <v>3.9018043873866807E-4</v>
      </c>
      <c r="J170" s="2" t="b">
        <f t="shared" si="18"/>
        <v>0</v>
      </c>
      <c r="L170" s="23">
        <v>7200</v>
      </c>
      <c r="M170" s="24" t="s">
        <v>411</v>
      </c>
      <c r="N170" s="25">
        <v>0</v>
      </c>
      <c r="O170" s="2" t="b">
        <f t="shared" si="16"/>
        <v>0</v>
      </c>
      <c r="P170" s="2" t="b">
        <f t="shared" si="17"/>
        <v>0</v>
      </c>
      <c r="Q170" s="23">
        <v>7202</v>
      </c>
      <c r="R170" s="24" t="s">
        <v>414</v>
      </c>
      <c r="S170" s="24" t="s">
        <v>1136</v>
      </c>
      <c r="T170" s="25">
        <v>447.5</v>
      </c>
    </row>
    <row r="171" spans="1:20" s="2" customFormat="1" ht="18" customHeight="1">
      <c r="A171" s="6">
        <v>7188</v>
      </c>
      <c r="B171" s="6" t="s">
        <v>377</v>
      </c>
      <c r="C171" s="4" t="s">
        <v>378</v>
      </c>
      <c r="D171" s="16">
        <v>1491.24</v>
      </c>
      <c r="E171" s="16">
        <v>451.15</v>
      </c>
      <c r="F171" s="16">
        <v>725.34</v>
      </c>
      <c r="G171" s="27">
        <v>961.13</v>
      </c>
      <c r="H171" s="27">
        <f t="shared" si="15"/>
        <v>3628.86</v>
      </c>
      <c r="I171" s="29">
        <f t="shared" si="14"/>
        <v>4.2825649440182537E-4</v>
      </c>
      <c r="J171" s="2" t="b">
        <f t="shared" si="18"/>
        <v>0</v>
      </c>
      <c r="L171" s="23">
        <v>7201</v>
      </c>
      <c r="M171" s="24" t="s">
        <v>1135</v>
      </c>
      <c r="N171" s="25">
        <v>236.94</v>
      </c>
      <c r="O171" s="2" t="b">
        <f t="shared" si="16"/>
        <v>0</v>
      </c>
      <c r="P171" s="2" t="b">
        <f t="shared" si="17"/>
        <v>0</v>
      </c>
      <c r="Q171" s="23">
        <v>7203</v>
      </c>
      <c r="R171" s="24" t="s">
        <v>416</v>
      </c>
      <c r="S171" s="24" t="s">
        <v>417</v>
      </c>
      <c r="T171" s="25">
        <v>0</v>
      </c>
    </row>
    <row r="172" spans="1:20" s="2" customFormat="1" ht="18" customHeight="1">
      <c r="A172" s="6">
        <v>7413</v>
      </c>
      <c r="B172" s="6" t="s">
        <v>990</v>
      </c>
      <c r="C172" s="4" t="s">
        <v>991</v>
      </c>
      <c r="D172" s="16">
        <v>800.68</v>
      </c>
      <c r="E172" s="16">
        <v>1584.89</v>
      </c>
      <c r="F172" s="16">
        <v>264.97000000000003</v>
      </c>
      <c r="G172" s="27">
        <v>532</v>
      </c>
      <c r="H172" s="27">
        <f t="shared" si="15"/>
        <v>3182.54</v>
      </c>
      <c r="I172" s="29">
        <f t="shared" si="14"/>
        <v>3.7558446004904718E-4</v>
      </c>
      <c r="J172" s="2" t="b">
        <f t="shared" si="18"/>
        <v>0</v>
      </c>
      <c r="L172" s="23">
        <v>7202</v>
      </c>
      <c r="M172" s="24" t="s">
        <v>1136</v>
      </c>
      <c r="N172" s="25">
        <v>743.83</v>
      </c>
      <c r="O172" s="2" t="b">
        <f t="shared" si="16"/>
        <v>0</v>
      </c>
      <c r="P172" s="2" t="b">
        <f t="shared" si="17"/>
        <v>0</v>
      </c>
      <c r="Q172" s="23">
        <v>7204</v>
      </c>
      <c r="R172" s="24" t="s">
        <v>420</v>
      </c>
      <c r="S172" s="24" t="s">
        <v>421</v>
      </c>
      <c r="T172" s="25">
        <v>438.75</v>
      </c>
    </row>
    <row r="173" spans="1:20" s="2" customFormat="1" ht="18" customHeight="1">
      <c r="A173" s="6">
        <v>7266</v>
      </c>
      <c r="B173" s="6" t="s">
        <v>573</v>
      </c>
      <c r="C173" s="4" t="s">
        <v>574</v>
      </c>
      <c r="D173" s="16">
        <v>1006.05</v>
      </c>
      <c r="E173" s="16">
        <v>756.96</v>
      </c>
      <c r="F173" s="16">
        <v>869.62</v>
      </c>
      <c r="G173" s="27">
        <v>913.57</v>
      </c>
      <c r="H173" s="27">
        <f t="shared" si="15"/>
        <v>3546.2000000000003</v>
      </c>
      <c r="I173" s="29">
        <f t="shared" si="14"/>
        <v>4.1850145237009787E-4</v>
      </c>
      <c r="J173" s="2" t="b">
        <f t="shared" si="18"/>
        <v>0</v>
      </c>
      <c r="L173" s="23">
        <v>7203</v>
      </c>
      <c r="M173" s="24" t="s">
        <v>417</v>
      </c>
      <c r="N173" s="25">
        <v>0</v>
      </c>
      <c r="O173" s="2" t="b">
        <f t="shared" si="16"/>
        <v>0</v>
      </c>
      <c r="P173" s="2" t="b">
        <f t="shared" si="17"/>
        <v>0</v>
      </c>
      <c r="Q173" s="23">
        <v>7205</v>
      </c>
      <c r="R173" s="24" t="s">
        <v>422</v>
      </c>
      <c r="S173" s="24" t="s">
        <v>1137</v>
      </c>
      <c r="T173" s="25">
        <v>0</v>
      </c>
    </row>
    <row r="174" spans="1:20" s="2" customFormat="1" ht="18" customHeight="1">
      <c r="A174" s="6">
        <v>11401</v>
      </c>
      <c r="B174" s="6" t="s">
        <v>136</v>
      </c>
      <c r="C174" s="4" t="s">
        <v>137</v>
      </c>
      <c r="D174" s="16">
        <v>1169.3</v>
      </c>
      <c r="E174" s="16">
        <v>896</v>
      </c>
      <c r="F174" s="16">
        <v>567.24</v>
      </c>
      <c r="G174" s="27">
        <v>972.59</v>
      </c>
      <c r="H174" s="27">
        <f t="shared" si="15"/>
        <v>3605.13</v>
      </c>
      <c r="I174" s="29">
        <f t="shared" si="14"/>
        <v>4.2545602080621813E-4</v>
      </c>
      <c r="J174" s="2" t="b">
        <f t="shared" si="18"/>
        <v>0</v>
      </c>
      <c r="L174" s="23">
        <v>7204</v>
      </c>
      <c r="M174" s="24" t="s">
        <v>421</v>
      </c>
      <c r="N174" s="25">
        <v>532.46</v>
      </c>
      <c r="O174" s="2" t="b">
        <f t="shared" si="16"/>
        <v>0</v>
      </c>
      <c r="P174" s="2" t="b">
        <f t="shared" si="17"/>
        <v>0</v>
      </c>
      <c r="Q174" s="23">
        <v>7206</v>
      </c>
      <c r="R174" s="24" t="s">
        <v>424</v>
      </c>
      <c r="S174" s="24" t="s">
        <v>425</v>
      </c>
      <c r="T174" s="25">
        <v>1292.7</v>
      </c>
    </row>
    <row r="175" spans="1:20" s="2" customFormat="1" ht="18" customHeight="1">
      <c r="A175" s="6">
        <v>7069</v>
      </c>
      <c r="B175" s="6" t="s">
        <v>76</v>
      </c>
      <c r="C175" s="4" t="s">
        <v>77</v>
      </c>
      <c r="D175" s="16">
        <v>986.87</v>
      </c>
      <c r="E175" s="16">
        <v>873.21</v>
      </c>
      <c r="F175" s="16">
        <v>732.16</v>
      </c>
      <c r="G175" s="27">
        <v>1002.52</v>
      </c>
      <c r="H175" s="27">
        <f t="shared" si="15"/>
        <v>3594.7599999999998</v>
      </c>
      <c r="I175" s="29">
        <f t="shared" si="14"/>
        <v>4.2423221502507834E-4</v>
      </c>
      <c r="J175" s="2" t="b">
        <f t="shared" si="18"/>
        <v>0</v>
      </c>
      <c r="L175" s="23">
        <v>7205</v>
      </c>
      <c r="M175" s="24" t="s">
        <v>1137</v>
      </c>
      <c r="N175" s="25">
        <v>0</v>
      </c>
      <c r="O175" s="2" t="b">
        <f t="shared" si="16"/>
        <v>0</v>
      </c>
      <c r="P175" s="2" t="b">
        <f t="shared" si="17"/>
        <v>0</v>
      </c>
      <c r="Q175" s="23">
        <v>7207</v>
      </c>
      <c r="R175" s="24" t="s">
        <v>426</v>
      </c>
      <c r="S175" s="24" t="s">
        <v>427</v>
      </c>
      <c r="T175" s="25">
        <v>0</v>
      </c>
    </row>
    <row r="176" spans="1:20" s="2" customFormat="1" ht="18" customHeight="1">
      <c r="A176" s="6">
        <v>7350</v>
      </c>
      <c r="B176" s="6" t="s">
        <v>926</v>
      </c>
      <c r="C176" s="4" t="s">
        <v>662</v>
      </c>
      <c r="D176" s="16">
        <v>1380.7</v>
      </c>
      <c r="E176" s="16">
        <v>608.21</v>
      </c>
      <c r="F176" s="16">
        <v>575.6</v>
      </c>
      <c r="G176" s="27">
        <v>825.13</v>
      </c>
      <c r="H176" s="27">
        <f t="shared" si="15"/>
        <v>3389.6400000000003</v>
      </c>
      <c r="I176" s="29">
        <f t="shared" si="14"/>
        <v>4.0002517145445223E-4</v>
      </c>
      <c r="J176" s="2" t="b">
        <f t="shared" si="18"/>
        <v>0</v>
      </c>
      <c r="L176" s="23">
        <v>7206</v>
      </c>
      <c r="M176" s="24" t="s">
        <v>425</v>
      </c>
      <c r="N176" s="25">
        <v>1541.21</v>
      </c>
      <c r="O176" s="2" t="b">
        <f t="shared" si="16"/>
        <v>0</v>
      </c>
      <c r="P176" s="2" t="b">
        <f t="shared" si="17"/>
        <v>0</v>
      </c>
      <c r="Q176" s="23">
        <v>7208</v>
      </c>
      <c r="R176" s="24" t="s">
        <v>430</v>
      </c>
      <c r="S176" s="24" t="s">
        <v>1138</v>
      </c>
      <c r="T176" s="25">
        <v>4884.59</v>
      </c>
    </row>
    <row r="177" spans="1:20" s="2" customFormat="1" ht="18" customHeight="1">
      <c r="A177" s="6">
        <v>16418</v>
      </c>
      <c r="B177" s="6" t="s">
        <v>998</v>
      </c>
      <c r="C177" s="4" t="s">
        <v>999</v>
      </c>
      <c r="D177" s="16">
        <v>1212.81</v>
      </c>
      <c r="E177" s="16">
        <v>561.52</v>
      </c>
      <c r="F177" s="16">
        <v>776.9</v>
      </c>
      <c r="G177" s="27">
        <v>1706.2</v>
      </c>
      <c r="H177" s="27">
        <f t="shared" si="15"/>
        <v>4257.43</v>
      </c>
      <c r="I177" s="29">
        <f t="shared" si="14"/>
        <v>5.0243659081947601E-4</v>
      </c>
      <c r="J177" s="2" t="b">
        <f t="shared" si="18"/>
        <v>0</v>
      </c>
      <c r="L177" s="23">
        <v>7207</v>
      </c>
      <c r="M177" s="24" t="s">
        <v>427</v>
      </c>
      <c r="N177" s="25">
        <v>0</v>
      </c>
      <c r="O177" s="2" t="b">
        <f t="shared" si="16"/>
        <v>0</v>
      </c>
      <c r="P177" s="2" t="b">
        <f t="shared" si="17"/>
        <v>0</v>
      </c>
      <c r="Q177" s="23">
        <v>7209</v>
      </c>
      <c r="R177" s="24" t="s">
        <v>436</v>
      </c>
      <c r="S177" s="24" t="s">
        <v>1139</v>
      </c>
      <c r="T177" s="25">
        <v>0</v>
      </c>
    </row>
    <row r="178" spans="1:20" s="2" customFormat="1" ht="18" customHeight="1">
      <c r="A178" s="6">
        <v>12672</v>
      </c>
      <c r="B178" s="6" t="s">
        <v>899</v>
      </c>
      <c r="C178" s="4" t="s">
        <v>797</v>
      </c>
      <c r="D178" s="16">
        <v>1523.02</v>
      </c>
      <c r="E178" s="16">
        <v>151.13</v>
      </c>
      <c r="F178" s="16">
        <v>855.09</v>
      </c>
      <c r="G178" s="27">
        <v>805.58</v>
      </c>
      <c r="H178" s="27">
        <f t="shared" si="15"/>
        <v>3334.82</v>
      </c>
      <c r="I178" s="29">
        <f t="shared" si="14"/>
        <v>3.9355564079658498E-4</v>
      </c>
      <c r="J178" s="2" t="b">
        <f t="shared" si="18"/>
        <v>0</v>
      </c>
      <c r="L178" s="23">
        <v>7208</v>
      </c>
      <c r="M178" s="24" t="s">
        <v>1138</v>
      </c>
      <c r="N178" s="25">
        <v>7065.83</v>
      </c>
      <c r="O178" s="2" t="b">
        <f t="shared" si="16"/>
        <v>0</v>
      </c>
      <c r="P178" s="2" t="b">
        <f t="shared" si="17"/>
        <v>0</v>
      </c>
      <c r="Q178" s="23">
        <v>7210</v>
      </c>
      <c r="R178" s="24" t="s">
        <v>440</v>
      </c>
      <c r="S178" s="24" t="s">
        <v>441</v>
      </c>
      <c r="T178" s="25">
        <v>161.94999999999999</v>
      </c>
    </row>
    <row r="179" spans="1:20" s="2" customFormat="1" ht="18" customHeight="1">
      <c r="A179" s="6">
        <v>16336</v>
      </c>
      <c r="B179" s="6" t="s">
        <v>985</v>
      </c>
      <c r="C179" s="9" t="s">
        <v>986</v>
      </c>
      <c r="D179" s="16">
        <v>1075.24</v>
      </c>
      <c r="E179" s="16">
        <v>396.34</v>
      </c>
      <c r="F179" s="16">
        <v>1052.33</v>
      </c>
      <c r="G179" s="27">
        <v>973.05</v>
      </c>
      <c r="H179" s="27">
        <f t="shared" si="15"/>
        <v>3496.96</v>
      </c>
      <c r="I179" s="29">
        <f t="shared" si="14"/>
        <v>4.126904401556983E-4</v>
      </c>
      <c r="J179" s="2" t="b">
        <f t="shared" si="18"/>
        <v>0</v>
      </c>
      <c r="L179" s="23">
        <v>7209</v>
      </c>
      <c r="M179" s="24" t="s">
        <v>1139</v>
      </c>
      <c r="N179" s="25">
        <v>0</v>
      </c>
      <c r="O179" s="2" t="b">
        <f t="shared" si="16"/>
        <v>0</v>
      </c>
      <c r="P179" s="2" t="b">
        <f t="shared" si="17"/>
        <v>0</v>
      </c>
      <c r="Q179" s="23">
        <v>7211</v>
      </c>
      <c r="R179" s="24" t="s">
        <v>442</v>
      </c>
      <c r="S179" s="24" t="s">
        <v>443</v>
      </c>
      <c r="T179" s="25">
        <v>13184.89</v>
      </c>
    </row>
    <row r="180" spans="1:20" s="2" customFormat="1" ht="18" customHeight="1">
      <c r="A180" s="6">
        <v>7051</v>
      </c>
      <c r="B180" s="6" t="s">
        <v>38</v>
      </c>
      <c r="C180" s="4" t="s">
        <v>39</v>
      </c>
      <c r="D180" s="16">
        <v>939.35</v>
      </c>
      <c r="E180" s="16">
        <v>678.08</v>
      </c>
      <c r="F180" s="16">
        <v>888.34</v>
      </c>
      <c r="G180" s="27">
        <v>374.64</v>
      </c>
      <c r="H180" s="27">
        <f t="shared" si="15"/>
        <v>2880.41</v>
      </c>
      <c r="I180" s="29">
        <f t="shared" si="14"/>
        <v>3.3992887271483657E-4</v>
      </c>
      <c r="J180" s="2" t="b">
        <f t="shared" si="18"/>
        <v>0</v>
      </c>
      <c r="L180" s="23">
        <v>7210</v>
      </c>
      <c r="M180" s="24" t="s">
        <v>441</v>
      </c>
      <c r="N180" s="25">
        <v>0</v>
      </c>
      <c r="O180" s="2" t="b">
        <f t="shared" si="16"/>
        <v>0</v>
      </c>
      <c r="P180" s="2" t="b">
        <f t="shared" si="17"/>
        <v>0</v>
      </c>
      <c r="Q180" s="23">
        <v>7212</v>
      </c>
      <c r="R180" s="24" t="s">
        <v>446</v>
      </c>
      <c r="S180" s="24" t="s">
        <v>1140</v>
      </c>
      <c r="T180" s="25">
        <v>159.6</v>
      </c>
    </row>
    <row r="181" spans="1:20" s="2" customFormat="1" ht="18" customHeight="1">
      <c r="A181" s="6">
        <v>7094</v>
      </c>
      <c r="B181" s="6" t="s">
        <v>140</v>
      </c>
      <c r="C181" s="4" t="s">
        <v>141</v>
      </c>
      <c r="D181" s="16">
        <v>1278.46</v>
      </c>
      <c r="E181" s="16">
        <v>569.55999999999995</v>
      </c>
      <c r="F181" s="16">
        <v>640</v>
      </c>
      <c r="G181" s="27">
        <v>909.79</v>
      </c>
      <c r="H181" s="27">
        <f t="shared" si="15"/>
        <v>3397.81</v>
      </c>
      <c r="I181" s="29">
        <f t="shared" si="14"/>
        <v>4.009893463080599E-4</v>
      </c>
      <c r="J181" s="2" t="b">
        <f t="shared" si="18"/>
        <v>0</v>
      </c>
      <c r="L181" s="23">
        <v>7211</v>
      </c>
      <c r="M181" s="24" t="s">
        <v>443</v>
      </c>
      <c r="N181" s="25">
        <v>3571.51</v>
      </c>
      <c r="O181" s="2" t="b">
        <f t="shared" si="16"/>
        <v>0</v>
      </c>
      <c r="P181" s="2" t="b">
        <f t="shared" si="17"/>
        <v>0</v>
      </c>
      <c r="Q181" s="23">
        <v>7213</v>
      </c>
      <c r="R181" s="24" t="s">
        <v>448</v>
      </c>
      <c r="S181" s="24" t="s">
        <v>1141</v>
      </c>
      <c r="T181" s="25">
        <v>83.9</v>
      </c>
    </row>
    <row r="182" spans="1:20" s="2" customFormat="1" ht="18" customHeight="1">
      <c r="A182" s="6">
        <v>7070</v>
      </c>
      <c r="B182" s="6" t="s">
        <v>80</v>
      </c>
      <c r="C182" s="4" t="s">
        <v>81</v>
      </c>
      <c r="D182" s="16">
        <v>397</v>
      </c>
      <c r="E182" s="16">
        <v>414.94</v>
      </c>
      <c r="F182" s="16">
        <v>1640.91</v>
      </c>
      <c r="G182" s="27">
        <v>275.45</v>
      </c>
      <c r="H182" s="27">
        <f t="shared" si="15"/>
        <v>2728.3</v>
      </c>
      <c r="I182" s="29">
        <f t="shared" si="14"/>
        <v>3.2197775435715355E-4</v>
      </c>
      <c r="J182" s="2" t="b">
        <f t="shared" si="18"/>
        <v>0</v>
      </c>
      <c r="L182" s="23">
        <v>7212</v>
      </c>
      <c r="M182" s="24" t="s">
        <v>1140</v>
      </c>
      <c r="N182" s="25">
        <v>389.86</v>
      </c>
      <c r="O182" s="2" t="b">
        <f t="shared" si="16"/>
        <v>0</v>
      </c>
      <c r="P182" s="2" t="b">
        <f t="shared" si="17"/>
        <v>0</v>
      </c>
      <c r="Q182" s="23">
        <v>7214</v>
      </c>
      <c r="R182" s="24" t="s">
        <v>450</v>
      </c>
      <c r="S182" s="24" t="s">
        <v>451</v>
      </c>
      <c r="T182" s="25">
        <v>-11.28</v>
      </c>
    </row>
    <row r="183" spans="1:20" s="2" customFormat="1" ht="18" customHeight="1">
      <c r="A183" s="6">
        <v>7164</v>
      </c>
      <c r="B183" s="6" t="s">
        <v>314</v>
      </c>
      <c r="C183" s="4" t="s">
        <v>315</v>
      </c>
      <c r="D183" s="16">
        <v>1223.27</v>
      </c>
      <c r="E183" s="16">
        <v>538.33000000000004</v>
      </c>
      <c r="F183" s="16">
        <v>646.26</v>
      </c>
      <c r="G183" s="27">
        <v>708.08</v>
      </c>
      <c r="H183" s="27">
        <f t="shared" si="15"/>
        <v>3115.9399999999996</v>
      </c>
      <c r="I183" s="29">
        <f t="shared" si="14"/>
        <v>3.6772472378830364E-4</v>
      </c>
      <c r="J183" s="2" t="b">
        <f t="shared" si="18"/>
        <v>0</v>
      </c>
      <c r="L183" s="23">
        <v>7213</v>
      </c>
      <c r="M183" s="24" t="s">
        <v>1141</v>
      </c>
      <c r="N183" s="25">
        <v>121.68</v>
      </c>
      <c r="O183" s="2" t="b">
        <f t="shared" si="16"/>
        <v>0</v>
      </c>
      <c r="P183" s="2" t="b">
        <f t="shared" si="17"/>
        <v>0</v>
      </c>
      <c r="Q183" s="23">
        <v>7215</v>
      </c>
      <c r="R183" s="24" t="s">
        <v>454</v>
      </c>
      <c r="S183" s="24" t="s">
        <v>455</v>
      </c>
      <c r="T183" s="25">
        <v>200.94</v>
      </c>
    </row>
    <row r="184" spans="1:20" s="2" customFormat="1" ht="18" customHeight="1">
      <c r="A184" s="6">
        <v>17569</v>
      </c>
      <c r="B184" s="6" t="s">
        <v>1073</v>
      </c>
      <c r="C184" s="10" t="s">
        <v>1074</v>
      </c>
      <c r="D184" s="16">
        <v>0</v>
      </c>
      <c r="E184" s="16">
        <v>550.26</v>
      </c>
      <c r="F184" s="16">
        <v>1855.24</v>
      </c>
      <c r="G184" s="27">
        <v>3499.27</v>
      </c>
      <c r="H184" s="27">
        <f t="shared" si="15"/>
        <v>5904.77</v>
      </c>
      <c r="I184" s="29">
        <f t="shared" si="14"/>
        <v>6.9684586907432821E-4</v>
      </c>
      <c r="J184" s="2" t="b">
        <f t="shared" si="18"/>
        <v>0</v>
      </c>
      <c r="L184" s="23">
        <v>7214</v>
      </c>
      <c r="M184" s="24" t="s">
        <v>451</v>
      </c>
      <c r="N184" s="25">
        <v>-11.28</v>
      </c>
      <c r="O184" s="2" t="b">
        <f t="shared" si="16"/>
        <v>0</v>
      </c>
      <c r="P184" s="2" t="b">
        <f t="shared" si="17"/>
        <v>0</v>
      </c>
      <c r="Q184" s="23">
        <v>7216</v>
      </c>
      <c r="R184" s="24" t="s">
        <v>456</v>
      </c>
      <c r="S184" s="24" t="s">
        <v>457</v>
      </c>
      <c r="T184" s="25">
        <v>611.22</v>
      </c>
    </row>
    <row r="185" spans="1:20" s="2" customFormat="1" ht="18" customHeight="1">
      <c r="A185" s="6">
        <v>16618</v>
      </c>
      <c r="B185" s="6" t="s">
        <v>1016</v>
      </c>
      <c r="C185" s="4" t="s">
        <v>1017</v>
      </c>
      <c r="D185" s="16">
        <v>643.52</v>
      </c>
      <c r="E185" s="16">
        <v>916.59</v>
      </c>
      <c r="F185" s="16">
        <v>844.65</v>
      </c>
      <c r="G185" s="27">
        <v>651.70000000000005</v>
      </c>
      <c r="H185" s="27">
        <f t="shared" si="15"/>
        <v>3056.46</v>
      </c>
      <c r="I185" s="29">
        <f t="shared" si="14"/>
        <v>3.6070524762030036E-4</v>
      </c>
      <c r="J185" s="2" t="b">
        <f t="shared" si="18"/>
        <v>0</v>
      </c>
      <c r="L185" s="23">
        <v>7215</v>
      </c>
      <c r="M185" s="24" t="s">
        <v>455</v>
      </c>
      <c r="N185" s="25">
        <v>188.96</v>
      </c>
      <c r="O185" s="2" t="b">
        <f t="shared" si="16"/>
        <v>0</v>
      </c>
      <c r="P185" s="2" t="b">
        <f t="shared" si="17"/>
        <v>0</v>
      </c>
      <c r="Q185" s="23">
        <v>7217</v>
      </c>
      <c r="R185" s="24" t="s">
        <v>458</v>
      </c>
      <c r="S185" s="24" t="s">
        <v>459</v>
      </c>
      <c r="T185" s="25">
        <v>2511.5</v>
      </c>
    </row>
    <row r="186" spans="1:20" s="2" customFormat="1" ht="18" customHeight="1">
      <c r="A186" s="6">
        <v>7178</v>
      </c>
      <c r="B186" s="6" t="s">
        <v>352</v>
      </c>
      <c r="C186" s="4" t="s">
        <v>353</v>
      </c>
      <c r="D186" s="16">
        <v>975.65</v>
      </c>
      <c r="E186" s="16">
        <v>429.6</v>
      </c>
      <c r="F186" s="16">
        <v>998.67</v>
      </c>
      <c r="G186" s="27">
        <v>468.82</v>
      </c>
      <c r="H186" s="27">
        <f t="shared" si="15"/>
        <v>2872.7400000000002</v>
      </c>
      <c r="I186" s="29">
        <f t="shared" si="14"/>
        <v>3.3902370489021346E-4</v>
      </c>
      <c r="J186" s="2" t="b">
        <f t="shared" si="18"/>
        <v>0</v>
      </c>
      <c r="L186" s="23">
        <v>7216</v>
      </c>
      <c r="M186" s="24" t="s">
        <v>457</v>
      </c>
      <c r="N186" s="25">
        <v>548.83000000000004</v>
      </c>
      <c r="O186" s="2" t="b">
        <f t="shared" si="16"/>
        <v>0</v>
      </c>
      <c r="P186" s="2" t="b">
        <f t="shared" si="17"/>
        <v>0</v>
      </c>
      <c r="Q186" s="23">
        <v>7218</v>
      </c>
      <c r="R186" s="24" t="s">
        <v>460</v>
      </c>
      <c r="S186" s="24" t="s">
        <v>461</v>
      </c>
      <c r="T186" s="25">
        <v>0</v>
      </c>
    </row>
    <row r="187" spans="1:20" s="2" customFormat="1" ht="18" customHeight="1">
      <c r="A187" s="6">
        <v>7144</v>
      </c>
      <c r="B187" s="6" t="s">
        <v>266</v>
      </c>
      <c r="C187" s="4" t="s">
        <v>267</v>
      </c>
      <c r="D187" s="16">
        <v>1192.79</v>
      </c>
      <c r="E187" s="16">
        <v>722.39</v>
      </c>
      <c r="F187" s="16">
        <v>458.51</v>
      </c>
      <c r="G187" s="27">
        <v>300.58</v>
      </c>
      <c r="H187" s="27">
        <f t="shared" si="15"/>
        <v>2674.2699999999995</v>
      </c>
      <c r="I187" s="29">
        <f t="shared" si="14"/>
        <v>3.1560145480508188E-4</v>
      </c>
      <c r="J187" s="2" t="b">
        <f t="shared" si="18"/>
        <v>0</v>
      </c>
      <c r="L187" s="23">
        <v>7217</v>
      </c>
      <c r="M187" s="24" t="s">
        <v>459</v>
      </c>
      <c r="N187" s="25">
        <v>2926.27</v>
      </c>
      <c r="O187" s="2" t="b">
        <f t="shared" si="16"/>
        <v>0</v>
      </c>
      <c r="P187" s="2" t="b">
        <f t="shared" si="17"/>
        <v>0</v>
      </c>
      <c r="Q187" s="23">
        <v>7219</v>
      </c>
      <c r="R187" s="24" t="s">
        <v>462</v>
      </c>
      <c r="S187" s="24" t="s">
        <v>463</v>
      </c>
      <c r="T187" s="25">
        <v>84.19</v>
      </c>
    </row>
    <row r="188" spans="1:20" s="2" customFormat="1" ht="18" customHeight="1">
      <c r="A188" s="6">
        <v>7112</v>
      </c>
      <c r="B188" s="6" t="s">
        <v>181</v>
      </c>
      <c r="C188" s="4" t="s">
        <v>182</v>
      </c>
      <c r="D188" s="16">
        <v>1912.17</v>
      </c>
      <c r="E188" s="16">
        <v>117.57</v>
      </c>
      <c r="F188" s="16">
        <v>342.39</v>
      </c>
      <c r="G188" s="27">
        <v>541.04</v>
      </c>
      <c r="H188" s="27">
        <f t="shared" si="15"/>
        <v>2913.17</v>
      </c>
      <c r="I188" s="29">
        <f t="shared" si="14"/>
        <v>3.4379501325390501E-4</v>
      </c>
      <c r="J188" s="2" t="b">
        <f t="shared" si="18"/>
        <v>0</v>
      </c>
      <c r="L188" s="23">
        <v>7218</v>
      </c>
      <c r="M188" s="24" t="s">
        <v>461</v>
      </c>
      <c r="N188" s="25">
        <v>0</v>
      </c>
      <c r="O188" s="2" t="b">
        <f t="shared" si="16"/>
        <v>0</v>
      </c>
      <c r="P188" s="2" t="b">
        <f t="shared" si="17"/>
        <v>0</v>
      </c>
      <c r="Q188" s="23">
        <v>7220</v>
      </c>
      <c r="R188" s="24" t="s">
        <v>464</v>
      </c>
      <c r="S188" s="24" t="s">
        <v>1142</v>
      </c>
      <c r="T188" s="25">
        <v>0</v>
      </c>
    </row>
    <row r="189" spans="1:20" s="2" customFormat="1" ht="18" customHeight="1">
      <c r="A189" s="6">
        <v>7040</v>
      </c>
      <c r="B189" s="6" t="s">
        <v>17</v>
      </c>
      <c r="C189" s="4" t="s">
        <v>18</v>
      </c>
      <c r="D189" s="16">
        <v>988.68</v>
      </c>
      <c r="E189" s="16">
        <v>548.29</v>
      </c>
      <c r="F189" s="16">
        <v>796.06</v>
      </c>
      <c r="G189" s="27">
        <v>2208.91</v>
      </c>
      <c r="H189" s="27">
        <f t="shared" si="15"/>
        <v>4541.9399999999996</v>
      </c>
      <c r="I189" s="29">
        <f t="shared" si="14"/>
        <v>5.3601277045227055E-4</v>
      </c>
      <c r="J189" s="2" t="b">
        <f t="shared" si="18"/>
        <v>0</v>
      </c>
      <c r="L189" s="23">
        <v>7219</v>
      </c>
      <c r="M189" s="24" t="s">
        <v>463</v>
      </c>
      <c r="N189" s="25">
        <v>171.39</v>
      </c>
      <c r="O189" s="2" t="b">
        <f t="shared" si="16"/>
        <v>0</v>
      </c>
      <c r="P189" s="2" t="b">
        <f t="shared" si="17"/>
        <v>0</v>
      </c>
      <c r="Q189" s="23">
        <v>7221</v>
      </c>
      <c r="R189" s="24" t="s">
        <v>466</v>
      </c>
      <c r="S189" s="24" t="s">
        <v>1143</v>
      </c>
      <c r="T189" s="25">
        <v>81.569999999999993</v>
      </c>
    </row>
    <row r="190" spans="1:20" s="2" customFormat="1" ht="18" customHeight="1">
      <c r="A190" s="6">
        <v>7089</v>
      </c>
      <c r="B190" s="6" t="s">
        <v>126</v>
      </c>
      <c r="C190" s="4" t="s">
        <v>127</v>
      </c>
      <c r="D190" s="16">
        <v>1046.31</v>
      </c>
      <c r="E190" s="16">
        <v>533.66</v>
      </c>
      <c r="F190" s="16">
        <v>629.9</v>
      </c>
      <c r="G190" s="27">
        <v>734.16</v>
      </c>
      <c r="H190" s="27">
        <f t="shared" si="15"/>
        <v>2944.0299999999997</v>
      </c>
      <c r="I190" s="29">
        <f t="shared" si="14"/>
        <v>3.4743692708283206E-4</v>
      </c>
      <c r="J190" s="2" t="b">
        <f t="shared" si="18"/>
        <v>0</v>
      </c>
      <c r="L190" s="23">
        <v>7220</v>
      </c>
      <c r="M190" s="24" t="s">
        <v>1142</v>
      </c>
      <c r="N190" s="25">
        <v>0</v>
      </c>
      <c r="O190" s="2" t="b">
        <f t="shared" si="16"/>
        <v>0</v>
      </c>
      <c r="P190" s="2" t="b">
        <f t="shared" si="17"/>
        <v>0</v>
      </c>
      <c r="Q190" s="23">
        <v>7222</v>
      </c>
      <c r="R190" s="24" t="s">
        <v>468</v>
      </c>
      <c r="S190" s="24" t="s">
        <v>469</v>
      </c>
      <c r="T190" s="25">
        <v>0</v>
      </c>
    </row>
    <row r="191" spans="1:20" s="2" customFormat="1" ht="18" customHeight="1">
      <c r="A191" s="6">
        <v>15265</v>
      </c>
      <c r="B191" s="6" t="s">
        <v>955</v>
      </c>
      <c r="C191" s="4" t="s">
        <v>956</v>
      </c>
      <c r="D191" s="16">
        <v>833.96</v>
      </c>
      <c r="E191" s="16">
        <v>909.48</v>
      </c>
      <c r="F191" s="16">
        <v>460.16</v>
      </c>
      <c r="G191" s="27">
        <v>901.28</v>
      </c>
      <c r="H191" s="27">
        <f t="shared" si="15"/>
        <v>3104.88</v>
      </c>
      <c r="I191" s="29">
        <f t="shared" si="14"/>
        <v>3.6641948830716525E-4</v>
      </c>
      <c r="J191" s="2" t="b">
        <f t="shared" si="18"/>
        <v>0</v>
      </c>
      <c r="L191" s="23">
        <v>7221</v>
      </c>
      <c r="M191" s="24" t="s">
        <v>1143</v>
      </c>
      <c r="N191" s="25">
        <v>0</v>
      </c>
      <c r="O191" s="2" t="b">
        <f t="shared" si="16"/>
        <v>0</v>
      </c>
      <c r="P191" s="2" t="b">
        <f t="shared" si="17"/>
        <v>0</v>
      </c>
      <c r="Q191" s="23">
        <v>7223</v>
      </c>
      <c r="R191" s="24" t="s">
        <v>470</v>
      </c>
      <c r="S191" s="24" t="s">
        <v>471</v>
      </c>
      <c r="T191" s="25">
        <v>0</v>
      </c>
    </row>
    <row r="192" spans="1:20" s="2" customFormat="1" ht="18" customHeight="1">
      <c r="A192" s="6">
        <v>7194</v>
      </c>
      <c r="B192" s="6" t="s">
        <v>394</v>
      </c>
      <c r="C192" s="9" t="s">
        <v>395</v>
      </c>
      <c r="D192" s="16">
        <v>1170.32</v>
      </c>
      <c r="E192" s="16">
        <v>517.11</v>
      </c>
      <c r="F192" s="16">
        <v>496.96</v>
      </c>
      <c r="G192" s="27">
        <v>794.96</v>
      </c>
      <c r="H192" s="27">
        <f t="shared" si="15"/>
        <v>2979.35</v>
      </c>
      <c r="I192" s="29">
        <f t="shared" si="14"/>
        <v>3.5160518361030145E-4</v>
      </c>
      <c r="J192" s="2" t="b">
        <f t="shared" si="18"/>
        <v>0</v>
      </c>
      <c r="L192" s="23">
        <v>7222</v>
      </c>
      <c r="M192" s="24" t="s">
        <v>469</v>
      </c>
      <c r="N192" s="25">
        <v>0</v>
      </c>
      <c r="O192" s="2" t="b">
        <f t="shared" si="16"/>
        <v>0</v>
      </c>
      <c r="P192" s="2" t="b">
        <f t="shared" si="17"/>
        <v>0</v>
      </c>
      <c r="Q192" s="23">
        <v>7224</v>
      </c>
      <c r="R192" s="24" t="s">
        <v>472</v>
      </c>
      <c r="S192" s="24" t="s">
        <v>473</v>
      </c>
      <c r="T192" s="25">
        <v>987.42</v>
      </c>
    </row>
    <row r="193" spans="1:20" s="2" customFormat="1" ht="18" customHeight="1">
      <c r="A193" s="6">
        <v>7232</v>
      </c>
      <c r="B193" s="6" t="s">
        <v>487</v>
      </c>
      <c r="C193" s="4" t="s">
        <v>488</v>
      </c>
      <c r="D193" s="16">
        <v>783.1</v>
      </c>
      <c r="E193" s="16">
        <v>745.25</v>
      </c>
      <c r="F193" s="16">
        <v>633.76</v>
      </c>
      <c r="G193" s="27">
        <v>503.64</v>
      </c>
      <c r="H193" s="27">
        <f t="shared" si="15"/>
        <v>2665.7499999999995</v>
      </c>
      <c r="I193" s="29">
        <f t="shared" si="14"/>
        <v>3.1459597503118495E-4</v>
      </c>
      <c r="J193" s="2" t="b">
        <f t="shared" si="18"/>
        <v>0</v>
      </c>
      <c r="L193" s="23">
        <v>7223</v>
      </c>
      <c r="M193" s="24" t="s">
        <v>471</v>
      </c>
      <c r="N193" s="25">
        <v>0</v>
      </c>
      <c r="O193" s="2" t="b">
        <f t="shared" si="16"/>
        <v>0</v>
      </c>
      <c r="P193" s="2" t="b">
        <f t="shared" si="17"/>
        <v>0</v>
      </c>
      <c r="Q193" s="23">
        <v>7225</v>
      </c>
      <c r="R193" s="24" t="s">
        <v>474</v>
      </c>
      <c r="S193" s="24" t="s">
        <v>1144</v>
      </c>
      <c r="T193" s="25">
        <v>852.11</v>
      </c>
    </row>
    <row r="194" spans="1:20" s="2" customFormat="1" ht="18" customHeight="1">
      <c r="A194" s="6">
        <v>7121</v>
      </c>
      <c r="B194" s="6" t="s">
        <v>209</v>
      </c>
      <c r="C194" s="4" t="s">
        <v>210</v>
      </c>
      <c r="D194" s="16">
        <v>973.42</v>
      </c>
      <c r="E194" s="16">
        <v>620.4</v>
      </c>
      <c r="F194" s="16">
        <v>560.72</v>
      </c>
      <c r="G194" s="27">
        <v>1050.69</v>
      </c>
      <c r="H194" s="27">
        <f t="shared" si="15"/>
        <v>3205.23</v>
      </c>
      <c r="I194" s="29">
        <f t="shared" si="14"/>
        <v>3.7826219902436657E-4</v>
      </c>
      <c r="J194" s="2" t="b">
        <f t="shared" ref="J194:J225" si="19">EXACT(A192,L194)</f>
        <v>0</v>
      </c>
      <c r="L194" s="23">
        <v>7224</v>
      </c>
      <c r="M194" s="24" t="s">
        <v>473</v>
      </c>
      <c r="N194" s="25">
        <v>1334.9</v>
      </c>
      <c r="O194" s="2" t="b">
        <f t="shared" si="16"/>
        <v>0</v>
      </c>
      <c r="P194" s="2" t="b">
        <f t="shared" si="17"/>
        <v>0</v>
      </c>
      <c r="Q194" s="23">
        <v>7226</v>
      </c>
      <c r="R194" s="24" t="s">
        <v>476</v>
      </c>
      <c r="S194" s="24" t="s">
        <v>477</v>
      </c>
      <c r="T194" s="25">
        <v>499.45</v>
      </c>
    </row>
    <row r="195" spans="1:20" s="2" customFormat="1" ht="18" customHeight="1">
      <c r="A195" s="6">
        <v>7407</v>
      </c>
      <c r="B195" s="6" t="s">
        <v>757</v>
      </c>
      <c r="C195" s="4" t="s">
        <v>758</v>
      </c>
      <c r="D195" s="16">
        <v>504.44</v>
      </c>
      <c r="E195" s="16">
        <v>1307.1400000000001</v>
      </c>
      <c r="F195" s="16">
        <v>340.73</v>
      </c>
      <c r="G195" s="27">
        <v>235.58</v>
      </c>
      <c r="H195" s="27">
        <f t="shared" si="15"/>
        <v>2387.8900000000003</v>
      </c>
      <c r="I195" s="29">
        <f t="shared" ref="I195:I258" si="20">H195/$H$557</f>
        <v>2.8180458888388499E-4</v>
      </c>
      <c r="J195" s="2" t="b">
        <f t="shared" si="19"/>
        <v>0</v>
      </c>
      <c r="L195" s="23">
        <v>7225</v>
      </c>
      <c r="M195" s="24" t="s">
        <v>1144</v>
      </c>
      <c r="N195" s="25">
        <v>718.13</v>
      </c>
      <c r="O195" s="2" t="b">
        <f t="shared" si="16"/>
        <v>0</v>
      </c>
      <c r="P195" s="2" t="b">
        <f t="shared" si="17"/>
        <v>0</v>
      </c>
      <c r="Q195" s="23">
        <v>7227</v>
      </c>
      <c r="R195" s="24" t="s">
        <v>478</v>
      </c>
      <c r="S195" s="24" t="s">
        <v>479</v>
      </c>
      <c r="T195" s="25">
        <v>172.85</v>
      </c>
    </row>
    <row r="196" spans="1:20" s="2" customFormat="1" ht="18" customHeight="1">
      <c r="A196" s="6">
        <v>12888</v>
      </c>
      <c r="B196" s="6" t="s">
        <v>850</v>
      </c>
      <c r="C196" s="9" t="s">
        <v>803</v>
      </c>
      <c r="D196" s="16">
        <v>956.15</v>
      </c>
      <c r="E196" s="16">
        <v>468.85</v>
      </c>
      <c r="F196" s="16">
        <v>656.9</v>
      </c>
      <c r="G196" s="27">
        <v>540.27</v>
      </c>
      <c r="H196" s="27">
        <f t="shared" ref="H196:H259" si="21">SUM(D196:G196)</f>
        <v>2622.17</v>
      </c>
      <c r="I196" s="29">
        <f t="shared" si="20"/>
        <v>3.0945292238489073E-4</v>
      </c>
      <c r="J196" s="2" t="b">
        <f t="shared" si="19"/>
        <v>0</v>
      </c>
      <c r="L196" s="23">
        <v>7226</v>
      </c>
      <c r="M196" s="24" t="s">
        <v>477</v>
      </c>
      <c r="N196" s="25">
        <v>234.08</v>
      </c>
      <c r="O196" s="2" t="b">
        <f t="shared" ref="O196:O259" si="22">EXACT(A196,Q196)</f>
        <v>0</v>
      </c>
      <c r="P196" s="2" t="b">
        <f t="shared" ref="P196:P259" si="23">EXACT(B196,R196)</f>
        <v>0</v>
      </c>
      <c r="Q196" s="23">
        <v>7228</v>
      </c>
      <c r="R196" s="24" t="s">
        <v>480</v>
      </c>
      <c r="S196" s="24" t="s">
        <v>982</v>
      </c>
      <c r="T196" s="25">
        <v>708.4</v>
      </c>
    </row>
    <row r="197" spans="1:20" s="2" customFormat="1" ht="18" customHeight="1">
      <c r="A197" s="6">
        <v>10764</v>
      </c>
      <c r="B197" s="6" t="s">
        <v>764</v>
      </c>
      <c r="C197" s="4" t="s">
        <v>765</v>
      </c>
      <c r="D197" s="16">
        <v>745.73</v>
      </c>
      <c r="E197" s="16">
        <v>693.5</v>
      </c>
      <c r="F197" s="16">
        <v>603.66999999999996</v>
      </c>
      <c r="G197" s="27">
        <v>686.83</v>
      </c>
      <c r="H197" s="27">
        <f t="shared" si="21"/>
        <v>2729.73</v>
      </c>
      <c r="I197" s="29">
        <f t="shared" si="20"/>
        <v>3.2214651446004937E-4</v>
      </c>
      <c r="J197" s="2" t="b">
        <f t="shared" si="19"/>
        <v>0</v>
      </c>
      <c r="L197" s="23">
        <v>7227</v>
      </c>
      <c r="M197" s="24" t="s">
        <v>479</v>
      </c>
      <c r="N197" s="25">
        <v>105.54</v>
      </c>
      <c r="O197" s="2" t="b">
        <f t="shared" si="22"/>
        <v>0</v>
      </c>
      <c r="P197" s="2" t="b">
        <f t="shared" si="23"/>
        <v>0</v>
      </c>
      <c r="Q197" s="23">
        <v>7229</v>
      </c>
      <c r="R197" s="24" t="s">
        <v>481</v>
      </c>
      <c r="S197" s="24" t="s">
        <v>482</v>
      </c>
      <c r="T197" s="25">
        <v>278.11</v>
      </c>
    </row>
    <row r="198" spans="1:20" s="2" customFormat="1" ht="18" customHeight="1">
      <c r="A198" s="6">
        <v>7129</v>
      </c>
      <c r="B198" s="6" t="s">
        <v>229</v>
      </c>
      <c r="C198" s="4" t="s">
        <v>230</v>
      </c>
      <c r="D198" s="16">
        <v>520.54</v>
      </c>
      <c r="E198" s="16">
        <v>873.12</v>
      </c>
      <c r="F198" s="16">
        <v>641.05999999999995</v>
      </c>
      <c r="G198" s="27">
        <v>460.88</v>
      </c>
      <c r="H198" s="27">
        <f t="shared" si="21"/>
        <v>2495.6</v>
      </c>
      <c r="I198" s="29">
        <f t="shared" si="20"/>
        <v>2.9451588306773902E-4</v>
      </c>
      <c r="J198" s="2" t="b">
        <f t="shared" si="19"/>
        <v>0</v>
      </c>
      <c r="L198" s="23">
        <v>7228</v>
      </c>
      <c r="M198" s="24" t="s">
        <v>982</v>
      </c>
      <c r="N198" s="25">
        <v>1377.13</v>
      </c>
      <c r="O198" s="2" t="b">
        <f t="shared" si="22"/>
        <v>0</v>
      </c>
      <c r="P198" s="2" t="b">
        <f t="shared" si="23"/>
        <v>0</v>
      </c>
      <c r="Q198" s="23">
        <v>7230</v>
      </c>
      <c r="R198" s="24" t="s">
        <v>483</v>
      </c>
      <c r="S198" s="24" t="s">
        <v>484</v>
      </c>
      <c r="T198" s="25">
        <v>-18.04</v>
      </c>
    </row>
    <row r="199" spans="1:20" s="2" customFormat="1" ht="18" customHeight="1">
      <c r="A199" s="6">
        <v>7351</v>
      </c>
      <c r="B199" s="6" t="s">
        <v>663</v>
      </c>
      <c r="C199" s="4" t="s">
        <v>664</v>
      </c>
      <c r="D199" s="16">
        <v>1090.01</v>
      </c>
      <c r="E199" s="16">
        <v>634.49</v>
      </c>
      <c r="F199" s="16">
        <v>309.97000000000003</v>
      </c>
      <c r="G199" s="27">
        <v>271.14999999999998</v>
      </c>
      <c r="H199" s="27">
        <f t="shared" si="21"/>
        <v>2305.62</v>
      </c>
      <c r="I199" s="29">
        <f t="shared" si="20"/>
        <v>2.7209557233476533E-4</v>
      </c>
      <c r="J199" s="2" t="b">
        <f t="shared" si="19"/>
        <v>0</v>
      </c>
      <c r="L199" s="23">
        <v>7229</v>
      </c>
      <c r="M199" s="24" t="s">
        <v>482</v>
      </c>
      <c r="N199" s="25">
        <v>152.75</v>
      </c>
      <c r="O199" s="2" t="b">
        <f t="shared" si="22"/>
        <v>0</v>
      </c>
      <c r="P199" s="2" t="b">
        <f t="shared" si="23"/>
        <v>0</v>
      </c>
      <c r="Q199" s="23">
        <v>7231</v>
      </c>
      <c r="R199" s="24" t="s">
        <v>485</v>
      </c>
      <c r="S199" s="24" t="s">
        <v>486</v>
      </c>
      <c r="T199" s="25">
        <v>2036.65</v>
      </c>
    </row>
    <row r="200" spans="1:20" s="2" customFormat="1" ht="18" customHeight="1">
      <c r="A200" s="6">
        <v>16417</v>
      </c>
      <c r="B200" s="6" t="s">
        <v>996</v>
      </c>
      <c r="C200" s="4" t="s">
        <v>997</v>
      </c>
      <c r="D200" s="16">
        <v>631.79999999999995</v>
      </c>
      <c r="E200" s="16">
        <v>493.43</v>
      </c>
      <c r="F200" s="16">
        <v>897.98</v>
      </c>
      <c r="G200" s="27">
        <v>665.26</v>
      </c>
      <c r="H200" s="27">
        <f t="shared" si="21"/>
        <v>2688.4700000000003</v>
      </c>
      <c r="I200" s="29">
        <f t="shared" si="20"/>
        <v>3.1727725442824348E-4</v>
      </c>
      <c r="J200" s="2" t="b">
        <f t="shared" si="19"/>
        <v>0</v>
      </c>
      <c r="L200" s="23">
        <v>7230</v>
      </c>
      <c r="M200" s="24" t="s">
        <v>484</v>
      </c>
      <c r="N200" s="25">
        <v>-18.04</v>
      </c>
      <c r="O200" s="2" t="b">
        <f t="shared" si="22"/>
        <v>0</v>
      </c>
      <c r="P200" s="2" t="b">
        <f t="shared" si="23"/>
        <v>0</v>
      </c>
      <c r="Q200" s="23">
        <v>7232</v>
      </c>
      <c r="R200" s="24" t="s">
        <v>487</v>
      </c>
      <c r="S200" s="24" t="s">
        <v>488</v>
      </c>
      <c r="T200" s="25">
        <v>503.64</v>
      </c>
    </row>
    <row r="201" spans="1:20" s="2" customFormat="1" ht="18" customHeight="1">
      <c r="A201" s="6">
        <v>7163</v>
      </c>
      <c r="B201" s="6" t="s">
        <v>312</v>
      </c>
      <c r="C201" s="4" t="s">
        <v>313</v>
      </c>
      <c r="D201" s="16">
        <v>525.33000000000004</v>
      </c>
      <c r="E201" s="16">
        <v>437.12</v>
      </c>
      <c r="F201" s="16">
        <v>1051.02</v>
      </c>
      <c r="G201" s="27">
        <v>1309.26</v>
      </c>
      <c r="H201" s="27">
        <f t="shared" si="21"/>
        <v>3322.73</v>
      </c>
      <c r="I201" s="29">
        <f t="shared" si="20"/>
        <v>3.9212885083573829E-4</v>
      </c>
      <c r="J201" s="2" t="b">
        <f t="shared" si="19"/>
        <v>0</v>
      </c>
      <c r="L201" s="23">
        <v>7231</v>
      </c>
      <c r="M201" s="24" t="s">
        <v>486</v>
      </c>
      <c r="N201" s="25">
        <v>1208.47</v>
      </c>
      <c r="O201" s="2" t="b">
        <f t="shared" si="22"/>
        <v>0</v>
      </c>
      <c r="P201" s="2" t="b">
        <f t="shared" si="23"/>
        <v>0</v>
      </c>
      <c r="Q201" s="23">
        <v>7233</v>
      </c>
      <c r="R201" s="24" t="s">
        <v>489</v>
      </c>
      <c r="S201" s="24" t="s">
        <v>490</v>
      </c>
      <c r="T201" s="25">
        <v>237.58</v>
      </c>
    </row>
    <row r="202" spans="1:20" s="2" customFormat="1" ht="18" customHeight="1">
      <c r="A202" s="6">
        <v>7184</v>
      </c>
      <c r="B202" s="6" t="s">
        <v>366</v>
      </c>
      <c r="C202" s="9" t="s">
        <v>367</v>
      </c>
      <c r="D202" s="16">
        <v>1086.1099999999999</v>
      </c>
      <c r="E202" s="16">
        <v>241.24</v>
      </c>
      <c r="F202" s="16">
        <v>663</v>
      </c>
      <c r="G202" s="27">
        <v>1166.9100000000001</v>
      </c>
      <c r="H202" s="27">
        <f t="shared" si="21"/>
        <v>3157.26</v>
      </c>
      <c r="I202" s="29">
        <f t="shared" si="20"/>
        <v>3.7260106466358782E-4</v>
      </c>
      <c r="J202" s="2" t="b">
        <f t="shared" si="19"/>
        <v>0</v>
      </c>
      <c r="L202" s="23">
        <v>7232</v>
      </c>
      <c r="M202" s="24" t="s">
        <v>488</v>
      </c>
      <c r="N202" s="25">
        <v>633.76</v>
      </c>
      <c r="O202" s="2" t="b">
        <f t="shared" si="22"/>
        <v>0</v>
      </c>
      <c r="P202" s="2" t="b">
        <f t="shared" si="23"/>
        <v>0</v>
      </c>
      <c r="Q202" s="23">
        <v>7234</v>
      </c>
      <c r="R202" s="24" t="s">
        <v>491</v>
      </c>
      <c r="S202" s="24" t="s">
        <v>492</v>
      </c>
      <c r="T202" s="25">
        <v>21104.93</v>
      </c>
    </row>
    <row r="203" spans="1:20" s="2" customFormat="1" ht="18" customHeight="1">
      <c r="A203" s="6">
        <v>7175</v>
      </c>
      <c r="B203" s="6" t="s">
        <v>346</v>
      </c>
      <c r="C203" s="4" t="s">
        <v>347</v>
      </c>
      <c r="D203" s="16">
        <v>855.79</v>
      </c>
      <c r="E203" s="16">
        <v>820.61</v>
      </c>
      <c r="F203" s="16">
        <v>304.64999999999998</v>
      </c>
      <c r="G203" s="27">
        <v>900.17</v>
      </c>
      <c r="H203" s="27">
        <f t="shared" si="21"/>
        <v>2881.2200000000003</v>
      </c>
      <c r="I203" s="29">
        <f t="shared" si="20"/>
        <v>3.4002446410179158E-4</v>
      </c>
      <c r="J203" s="2" t="b">
        <f t="shared" si="19"/>
        <v>0</v>
      </c>
      <c r="L203" s="23">
        <v>7233</v>
      </c>
      <c r="M203" s="24" t="s">
        <v>490</v>
      </c>
      <c r="N203" s="25">
        <v>147.31</v>
      </c>
      <c r="O203" s="2" t="b">
        <f t="shared" si="22"/>
        <v>0</v>
      </c>
      <c r="P203" s="2" t="b">
        <f t="shared" si="23"/>
        <v>0</v>
      </c>
      <c r="Q203" s="23">
        <v>7235</v>
      </c>
      <c r="R203" s="24" t="s">
        <v>493</v>
      </c>
      <c r="S203" s="24" t="s">
        <v>494</v>
      </c>
      <c r="T203" s="25">
        <v>555.16</v>
      </c>
    </row>
    <row r="204" spans="1:20" s="2" customFormat="1" ht="18" customHeight="1">
      <c r="A204" s="6">
        <v>8550</v>
      </c>
      <c r="B204" s="6" t="s">
        <v>252</v>
      </c>
      <c r="C204" s="9" t="s">
        <v>253</v>
      </c>
      <c r="D204" s="16">
        <v>561.19000000000005</v>
      </c>
      <c r="E204" s="16">
        <v>760.6</v>
      </c>
      <c r="F204" s="16">
        <v>656.59</v>
      </c>
      <c r="G204" s="27">
        <v>560.79</v>
      </c>
      <c r="H204" s="27">
        <f t="shared" si="21"/>
        <v>2539.17</v>
      </c>
      <c r="I204" s="29">
        <f t="shared" si="20"/>
        <v>2.9965775557345362E-4</v>
      </c>
      <c r="J204" s="2" t="b">
        <f t="shared" si="19"/>
        <v>0</v>
      </c>
      <c r="L204" s="23">
        <v>7234</v>
      </c>
      <c r="M204" s="24" t="s">
        <v>492</v>
      </c>
      <c r="N204" s="25">
        <v>15936.52</v>
      </c>
      <c r="O204" s="2" t="b">
        <f t="shared" si="22"/>
        <v>0</v>
      </c>
      <c r="P204" s="2" t="b">
        <f t="shared" si="23"/>
        <v>0</v>
      </c>
      <c r="Q204" s="23">
        <v>7236</v>
      </c>
      <c r="R204" s="24" t="s">
        <v>495</v>
      </c>
      <c r="S204" s="24" t="s">
        <v>496</v>
      </c>
      <c r="T204" s="25">
        <v>0</v>
      </c>
    </row>
    <row r="205" spans="1:20" s="2" customFormat="1" ht="18" customHeight="1">
      <c r="A205" s="6">
        <v>7247</v>
      </c>
      <c r="B205" s="6" t="s">
        <v>521</v>
      </c>
      <c r="C205" s="4" t="s">
        <v>522</v>
      </c>
      <c r="D205" s="16">
        <v>1252.4000000000001</v>
      </c>
      <c r="E205" s="16">
        <v>344.64</v>
      </c>
      <c r="F205" s="16">
        <v>341.5</v>
      </c>
      <c r="G205" s="27">
        <v>391.53</v>
      </c>
      <c r="H205" s="27">
        <f t="shared" si="21"/>
        <v>2330.0699999999997</v>
      </c>
      <c r="I205" s="29">
        <f t="shared" si="20"/>
        <v>2.7498101605211037E-4</v>
      </c>
      <c r="J205" s="2" t="b">
        <f t="shared" si="19"/>
        <v>0</v>
      </c>
      <c r="L205" s="23">
        <v>7235</v>
      </c>
      <c r="M205" s="24" t="s">
        <v>494</v>
      </c>
      <c r="N205" s="25">
        <v>0</v>
      </c>
      <c r="O205" s="2" t="b">
        <f t="shared" si="22"/>
        <v>0</v>
      </c>
      <c r="P205" s="2" t="b">
        <f t="shared" si="23"/>
        <v>0</v>
      </c>
      <c r="Q205" s="23">
        <v>7237</v>
      </c>
      <c r="R205" s="24" t="s">
        <v>497</v>
      </c>
      <c r="S205" s="24" t="s">
        <v>1145</v>
      </c>
      <c r="T205" s="25">
        <v>320.64999999999998</v>
      </c>
    </row>
    <row r="206" spans="1:20" s="2" customFormat="1" ht="18" customHeight="1">
      <c r="A206" s="6">
        <v>7297</v>
      </c>
      <c r="B206" s="6" t="s">
        <v>371</v>
      </c>
      <c r="C206" s="4" t="s">
        <v>372</v>
      </c>
      <c r="D206" s="16">
        <v>766.93</v>
      </c>
      <c r="E206" s="16">
        <v>767.51</v>
      </c>
      <c r="F206" s="16">
        <v>403.38</v>
      </c>
      <c r="G206" s="27">
        <v>220.24</v>
      </c>
      <c r="H206" s="27">
        <f t="shared" si="21"/>
        <v>2158.0600000000004</v>
      </c>
      <c r="I206" s="29">
        <f t="shared" si="20"/>
        <v>2.5468141794084186E-4</v>
      </c>
      <c r="J206" s="2" t="b">
        <f t="shared" si="19"/>
        <v>0</v>
      </c>
      <c r="L206" s="23">
        <v>7236</v>
      </c>
      <c r="M206" s="24" t="s">
        <v>496</v>
      </c>
      <c r="N206" s="25">
        <v>0</v>
      </c>
      <c r="O206" s="2" t="b">
        <f t="shared" si="22"/>
        <v>0</v>
      </c>
      <c r="P206" s="2" t="b">
        <f t="shared" si="23"/>
        <v>0</v>
      </c>
      <c r="Q206" s="23">
        <v>7238</v>
      </c>
      <c r="R206" s="24" t="s">
        <v>499</v>
      </c>
      <c r="S206" s="24" t="s">
        <v>1146</v>
      </c>
      <c r="T206" s="25">
        <v>0</v>
      </c>
    </row>
    <row r="207" spans="1:20" s="2" customFormat="1" ht="18" customHeight="1">
      <c r="A207" s="6">
        <v>7100</v>
      </c>
      <c r="B207" s="6" t="s">
        <v>156</v>
      </c>
      <c r="C207" s="4" t="s">
        <v>157</v>
      </c>
      <c r="D207" s="16">
        <v>1017.02</v>
      </c>
      <c r="E207" s="16">
        <v>675.18</v>
      </c>
      <c r="F207" s="16">
        <v>228.99</v>
      </c>
      <c r="G207" s="27">
        <v>742.5</v>
      </c>
      <c r="H207" s="27">
        <f t="shared" si="21"/>
        <v>2663.6899999999996</v>
      </c>
      <c r="I207" s="29">
        <f t="shared" si="20"/>
        <v>3.1435286607176856E-4</v>
      </c>
      <c r="J207" s="2" t="b">
        <f t="shared" si="19"/>
        <v>0</v>
      </c>
      <c r="L207" s="23">
        <v>7237</v>
      </c>
      <c r="M207" s="24" t="s">
        <v>1145</v>
      </c>
      <c r="N207" s="25">
        <v>-19.559999999999999</v>
      </c>
      <c r="O207" s="2" t="b">
        <f t="shared" si="22"/>
        <v>0</v>
      </c>
      <c r="P207" s="2" t="b">
        <f t="shared" si="23"/>
        <v>0</v>
      </c>
      <c r="Q207" s="23">
        <v>7239</v>
      </c>
      <c r="R207" s="24" t="s">
        <v>503</v>
      </c>
      <c r="S207" s="24" t="s">
        <v>504</v>
      </c>
      <c r="T207" s="25">
        <v>848.37</v>
      </c>
    </row>
    <row r="208" spans="1:20" s="2" customFormat="1" ht="18" customHeight="1">
      <c r="A208" s="6">
        <v>7102</v>
      </c>
      <c r="B208" s="6" t="s">
        <v>160</v>
      </c>
      <c r="C208" s="4" t="s">
        <v>161</v>
      </c>
      <c r="D208" s="16">
        <v>834.02</v>
      </c>
      <c r="E208" s="16">
        <v>445.26</v>
      </c>
      <c r="F208" s="16">
        <v>611.87</v>
      </c>
      <c r="G208" s="27">
        <v>953.82</v>
      </c>
      <c r="H208" s="27">
        <f t="shared" si="21"/>
        <v>2844.9700000000003</v>
      </c>
      <c r="I208" s="29">
        <f t="shared" si="20"/>
        <v>3.3574645450041093E-4</v>
      </c>
      <c r="J208" s="2" t="b">
        <f t="shared" si="19"/>
        <v>0</v>
      </c>
      <c r="L208" s="23">
        <v>7238</v>
      </c>
      <c r="M208" s="24" t="s">
        <v>1146</v>
      </c>
      <c r="N208" s="25">
        <v>0</v>
      </c>
      <c r="O208" s="2" t="b">
        <f t="shared" si="22"/>
        <v>0</v>
      </c>
      <c r="P208" s="2" t="b">
        <f t="shared" si="23"/>
        <v>0</v>
      </c>
      <c r="Q208" s="23">
        <v>7240</v>
      </c>
      <c r="R208" s="24" t="s">
        <v>505</v>
      </c>
      <c r="S208" s="24" t="s">
        <v>506</v>
      </c>
      <c r="T208" s="25">
        <v>111.82</v>
      </c>
    </row>
    <row r="209" spans="1:20" s="2" customFormat="1" ht="18" customHeight="1">
      <c r="A209" s="6">
        <v>7152</v>
      </c>
      <c r="B209" s="6" t="s">
        <v>288</v>
      </c>
      <c r="C209" s="9" t="s">
        <v>289</v>
      </c>
      <c r="D209" s="16">
        <v>708.5</v>
      </c>
      <c r="E209" s="16">
        <v>415.83</v>
      </c>
      <c r="F209" s="16">
        <v>751.56</v>
      </c>
      <c r="G209" s="27">
        <v>603.32000000000005</v>
      </c>
      <c r="H209" s="27">
        <f t="shared" si="21"/>
        <v>2479.21</v>
      </c>
      <c r="I209" s="29">
        <f t="shared" si="20"/>
        <v>2.9258163265762511E-4</v>
      </c>
      <c r="J209" s="2" t="b">
        <f t="shared" si="19"/>
        <v>0</v>
      </c>
      <c r="L209" s="23">
        <v>7239</v>
      </c>
      <c r="M209" s="24" t="s">
        <v>504</v>
      </c>
      <c r="N209" s="25">
        <v>1292.49</v>
      </c>
      <c r="O209" s="2" t="b">
        <f t="shared" si="22"/>
        <v>0</v>
      </c>
      <c r="P209" s="2" t="b">
        <f t="shared" si="23"/>
        <v>0</v>
      </c>
      <c r="Q209" s="23">
        <v>7241</v>
      </c>
      <c r="R209" s="24" t="s">
        <v>507</v>
      </c>
      <c r="S209" s="24" t="s">
        <v>508</v>
      </c>
      <c r="T209" s="25">
        <v>694.89</v>
      </c>
    </row>
    <row r="210" spans="1:20" s="2" customFormat="1" ht="18" customHeight="1">
      <c r="A210" s="6">
        <v>11961</v>
      </c>
      <c r="B210" s="6" t="s">
        <v>408</v>
      </c>
      <c r="C210" s="4" t="s">
        <v>409</v>
      </c>
      <c r="D210" s="16">
        <v>797.34</v>
      </c>
      <c r="E210" s="16">
        <v>255.43</v>
      </c>
      <c r="F210" s="16">
        <v>817.78</v>
      </c>
      <c r="G210" s="27">
        <v>1289.24</v>
      </c>
      <c r="H210" s="27">
        <f t="shared" si="21"/>
        <v>3159.79</v>
      </c>
      <c r="I210" s="29">
        <f t="shared" si="20"/>
        <v>3.7289964023024967E-4</v>
      </c>
      <c r="J210" s="2" t="b">
        <f t="shared" si="19"/>
        <v>0</v>
      </c>
      <c r="L210" s="23">
        <v>7240</v>
      </c>
      <c r="M210" s="24" t="s">
        <v>506</v>
      </c>
      <c r="N210" s="25">
        <v>126.97</v>
      </c>
      <c r="O210" s="2" t="b">
        <f t="shared" si="22"/>
        <v>0</v>
      </c>
      <c r="P210" s="2" t="b">
        <f t="shared" si="23"/>
        <v>0</v>
      </c>
      <c r="Q210" s="23">
        <v>7242</v>
      </c>
      <c r="R210" s="24" t="s">
        <v>509</v>
      </c>
      <c r="S210" s="24" t="s">
        <v>510</v>
      </c>
      <c r="T210" s="25">
        <v>200.94</v>
      </c>
    </row>
    <row r="211" spans="1:20" s="2" customFormat="1" ht="18" customHeight="1">
      <c r="A211" s="6">
        <v>7113</v>
      </c>
      <c r="B211" s="6" t="s">
        <v>183</v>
      </c>
      <c r="C211" s="4" t="s">
        <v>184</v>
      </c>
      <c r="D211" s="16">
        <v>713.19</v>
      </c>
      <c r="E211" s="16">
        <v>491.92</v>
      </c>
      <c r="F211" s="16">
        <v>665.37</v>
      </c>
      <c r="G211" s="27">
        <v>597.12</v>
      </c>
      <c r="H211" s="27">
        <f t="shared" si="21"/>
        <v>2467.6</v>
      </c>
      <c r="I211" s="29">
        <f t="shared" si="20"/>
        <v>2.9121148944460359E-4</v>
      </c>
      <c r="J211" s="2" t="b">
        <f t="shared" si="19"/>
        <v>0</v>
      </c>
      <c r="L211" s="23">
        <v>7241</v>
      </c>
      <c r="M211" s="24" t="s">
        <v>508</v>
      </c>
      <c r="N211" s="25">
        <v>427.33</v>
      </c>
      <c r="O211" s="2" t="b">
        <f t="shared" si="22"/>
        <v>0</v>
      </c>
      <c r="P211" s="2" t="b">
        <f t="shared" si="23"/>
        <v>0</v>
      </c>
      <c r="Q211" s="23">
        <v>7243</v>
      </c>
      <c r="R211" s="24" t="s">
        <v>511</v>
      </c>
      <c r="S211" s="24" t="s">
        <v>512</v>
      </c>
      <c r="T211" s="25">
        <v>696.08</v>
      </c>
    </row>
    <row r="212" spans="1:20" s="2" customFormat="1" ht="18" customHeight="1">
      <c r="A212" s="6">
        <v>12427</v>
      </c>
      <c r="B212" s="6" t="s">
        <v>785</v>
      </c>
      <c r="C212" s="4" t="s">
        <v>780</v>
      </c>
      <c r="D212" s="16">
        <v>1058.29</v>
      </c>
      <c r="E212" s="16">
        <v>408.17</v>
      </c>
      <c r="F212" s="16">
        <v>364.62</v>
      </c>
      <c r="G212" s="27">
        <v>461.79</v>
      </c>
      <c r="H212" s="27">
        <f t="shared" si="21"/>
        <v>2292.87</v>
      </c>
      <c r="I212" s="29">
        <f t="shared" si="20"/>
        <v>2.7059089309565908E-4</v>
      </c>
      <c r="J212" s="2" t="b">
        <f t="shared" si="19"/>
        <v>0</v>
      </c>
      <c r="L212" s="23">
        <v>7242</v>
      </c>
      <c r="M212" s="24" t="s">
        <v>510</v>
      </c>
      <c r="N212" s="25">
        <v>119.92</v>
      </c>
      <c r="O212" s="2" t="b">
        <f t="shared" si="22"/>
        <v>0</v>
      </c>
      <c r="P212" s="2" t="b">
        <f t="shared" si="23"/>
        <v>0</v>
      </c>
      <c r="Q212" s="23">
        <v>7244</v>
      </c>
      <c r="R212" s="24" t="s">
        <v>513</v>
      </c>
      <c r="S212" s="24" t="s">
        <v>514</v>
      </c>
      <c r="T212" s="25">
        <v>20529.22</v>
      </c>
    </row>
    <row r="213" spans="1:20" s="2" customFormat="1" ht="18" customHeight="1">
      <c r="A213" s="6">
        <v>7114</v>
      </c>
      <c r="B213" s="6" t="s">
        <v>185</v>
      </c>
      <c r="C213" s="4" t="s">
        <v>186</v>
      </c>
      <c r="D213" s="16">
        <v>1046.94</v>
      </c>
      <c r="E213" s="16">
        <v>251.38</v>
      </c>
      <c r="F213" s="16">
        <v>523.54</v>
      </c>
      <c r="G213" s="27">
        <v>654.03</v>
      </c>
      <c r="H213" s="27">
        <f t="shared" si="21"/>
        <v>2475.8900000000003</v>
      </c>
      <c r="I213" s="29">
        <f t="shared" si="20"/>
        <v>2.9218982598516768E-4</v>
      </c>
      <c r="J213" s="2" t="b">
        <f t="shared" si="19"/>
        <v>0</v>
      </c>
      <c r="L213" s="23">
        <v>7243</v>
      </c>
      <c r="M213" s="24" t="s">
        <v>512</v>
      </c>
      <c r="N213" s="25">
        <v>204.62</v>
      </c>
      <c r="O213" s="2" t="b">
        <f t="shared" si="22"/>
        <v>0</v>
      </c>
      <c r="P213" s="2" t="b">
        <f t="shared" si="23"/>
        <v>0</v>
      </c>
      <c r="Q213" s="23">
        <v>7245</v>
      </c>
      <c r="R213" s="24" t="s">
        <v>517</v>
      </c>
      <c r="S213" s="24" t="s">
        <v>518</v>
      </c>
      <c r="T213" s="25">
        <v>594.16</v>
      </c>
    </row>
    <row r="214" spans="1:20" s="2" customFormat="1" ht="18" customHeight="1">
      <c r="A214" s="6">
        <v>7216</v>
      </c>
      <c r="B214" s="6" t="s">
        <v>456</v>
      </c>
      <c r="C214" s="4" t="s">
        <v>457</v>
      </c>
      <c r="D214" s="16">
        <v>699.99</v>
      </c>
      <c r="E214" s="16">
        <v>502.69</v>
      </c>
      <c r="F214" s="16">
        <v>548.83000000000004</v>
      </c>
      <c r="G214" s="27">
        <v>611.22</v>
      </c>
      <c r="H214" s="27">
        <f t="shared" si="21"/>
        <v>2362.7300000000005</v>
      </c>
      <c r="I214" s="29">
        <f t="shared" si="20"/>
        <v>2.7883535518538193E-4</v>
      </c>
      <c r="J214" s="2" t="b">
        <f t="shared" si="19"/>
        <v>0</v>
      </c>
      <c r="L214" s="23">
        <v>7244</v>
      </c>
      <c r="M214" s="24" t="s">
        <v>514</v>
      </c>
      <c r="N214" s="25">
        <v>25117.03</v>
      </c>
      <c r="O214" s="2" t="b">
        <f t="shared" si="22"/>
        <v>0</v>
      </c>
      <c r="P214" s="2" t="b">
        <f t="shared" si="23"/>
        <v>0</v>
      </c>
      <c r="Q214" s="23">
        <v>7246</v>
      </c>
      <c r="R214" s="24" t="s">
        <v>519</v>
      </c>
      <c r="S214" s="24" t="s">
        <v>520</v>
      </c>
      <c r="T214" s="25">
        <v>300.05</v>
      </c>
    </row>
    <row r="215" spans="1:20" s="2" customFormat="1" ht="18" customHeight="1">
      <c r="A215" s="6">
        <v>7090</v>
      </c>
      <c r="B215" s="6" t="s">
        <v>128</v>
      </c>
      <c r="C215" s="4" t="s">
        <v>129</v>
      </c>
      <c r="D215" s="16">
        <v>488.11</v>
      </c>
      <c r="E215" s="16">
        <v>446.23</v>
      </c>
      <c r="F215" s="16">
        <v>796.34</v>
      </c>
      <c r="G215" s="27">
        <v>736.39</v>
      </c>
      <c r="H215" s="27">
        <f t="shared" si="21"/>
        <v>2467.0700000000002</v>
      </c>
      <c r="I215" s="29">
        <f t="shared" si="20"/>
        <v>2.9114894199388001E-4</v>
      </c>
      <c r="J215" s="2" t="b">
        <f t="shared" si="19"/>
        <v>0</v>
      </c>
      <c r="L215" s="23">
        <v>7245</v>
      </c>
      <c r="M215" s="24" t="s">
        <v>518</v>
      </c>
      <c r="N215" s="25">
        <v>655.05999999999995</v>
      </c>
      <c r="O215" s="2" t="b">
        <f t="shared" si="22"/>
        <v>0</v>
      </c>
      <c r="P215" s="2" t="b">
        <f t="shared" si="23"/>
        <v>0</v>
      </c>
      <c r="Q215" s="23">
        <v>7247</v>
      </c>
      <c r="R215" s="24" t="s">
        <v>521</v>
      </c>
      <c r="S215" s="24" t="s">
        <v>522</v>
      </c>
      <c r="T215" s="25">
        <v>391.53</v>
      </c>
    </row>
    <row r="216" spans="1:20" s="2" customFormat="1" ht="18" customHeight="1">
      <c r="A216" s="6">
        <v>7157</v>
      </c>
      <c r="B216" s="6" t="s">
        <v>300</v>
      </c>
      <c r="C216" s="4" t="s">
        <v>301</v>
      </c>
      <c r="D216" s="16">
        <v>936.52</v>
      </c>
      <c r="E216" s="16">
        <v>443.44</v>
      </c>
      <c r="F216" s="16">
        <v>321.72000000000003</v>
      </c>
      <c r="G216" s="27">
        <v>580.01</v>
      </c>
      <c r="H216" s="27">
        <f t="shared" si="21"/>
        <v>2281.69</v>
      </c>
      <c r="I216" s="29">
        <f t="shared" si="20"/>
        <v>2.6927149592756428E-4</v>
      </c>
      <c r="J216" s="2" t="b">
        <f t="shared" si="19"/>
        <v>0</v>
      </c>
      <c r="L216" s="23">
        <v>7246</v>
      </c>
      <c r="M216" s="24" t="s">
        <v>520</v>
      </c>
      <c r="N216" s="25">
        <v>334.24</v>
      </c>
      <c r="O216" s="2" t="b">
        <f t="shared" si="22"/>
        <v>0</v>
      </c>
      <c r="P216" s="2" t="b">
        <f t="shared" si="23"/>
        <v>0</v>
      </c>
      <c r="Q216" s="23">
        <v>7248</v>
      </c>
      <c r="R216" s="24" t="s">
        <v>523</v>
      </c>
      <c r="S216" s="24" t="s">
        <v>524</v>
      </c>
      <c r="T216" s="25">
        <v>981.74</v>
      </c>
    </row>
    <row r="217" spans="1:20" s="2" customFormat="1" ht="18" customHeight="1">
      <c r="A217" s="6">
        <v>7274</v>
      </c>
      <c r="B217" s="6" t="s">
        <v>932</v>
      </c>
      <c r="C217" s="4" t="s">
        <v>988</v>
      </c>
      <c r="D217" s="16">
        <v>552.6</v>
      </c>
      <c r="E217" s="16">
        <v>697.66</v>
      </c>
      <c r="F217" s="16">
        <v>443.11</v>
      </c>
      <c r="G217" s="27">
        <v>398.39</v>
      </c>
      <c r="H217" s="27">
        <f t="shared" si="21"/>
        <v>2091.7599999999998</v>
      </c>
      <c r="I217" s="29">
        <f t="shared" si="20"/>
        <v>2.4685708589748906E-4</v>
      </c>
      <c r="J217" s="2" t="b">
        <f t="shared" si="19"/>
        <v>0</v>
      </c>
      <c r="L217" s="23">
        <v>7247</v>
      </c>
      <c r="M217" s="24" t="s">
        <v>522</v>
      </c>
      <c r="N217" s="25">
        <v>341.5</v>
      </c>
      <c r="O217" s="2" t="b">
        <f t="shared" si="22"/>
        <v>0</v>
      </c>
      <c r="P217" s="2" t="b">
        <f t="shared" si="23"/>
        <v>0</v>
      </c>
      <c r="Q217" s="23">
        <v>7249</v>
      </c>
      <c r="R217" s="24" t="s">
        <v>533</v>
      </c>
      <c r="S217" s="24" t="s">
        <v>534</v>
      </c>
      <c r="T217" s="25">
        <v>222.56</v>
      </c>
    </row>
    <row r="218" spans="1:20" s="2" customFormat="1" ht="18" customHeight="1">
      <c r="A218" s="6">
        <v>16795</v>
      </c>
      <c r="B218" s="6" t="s">
        <v>1026</v>
      </c>
      <c r="C218" s="9" t="s">
        <v>1027</v>
      </c>
      <c r="D218" s="16">
        <v>849.41</v>
      </c>
      <c r="E218" s="16">
        <v>196.89</v>
      </c>
      <c r="F218" s="16">
        <v>644.09</v>
      </c>
      <c r="G218" s="27">
        <v>380.65</v>
      </c>
      <c r="H218" s="27">
        <f t="shared" si="21"/>
        <v>2071.04</v>
      </c>
      <c r="I218" s="29">
        <f t="shared" si="20"/>
        <v>2.444118346163689E-4</v>
      </c>
      <c r="J218" s="2" t="b">
        <f t="shared" si="19"/>
        <v>0</v>
      </c>
      <c r="L218" s="23">
        <v>7248</v>
      </c>
      <c r="M218" s="24" t="s">
        <v>524</v>
      </c>
      <c r="N218" s="25">
        <v>616.1</v>
      </c>
      <c r="O218" s="2" t="b">
        <f t="shared" si="22"/>
        <v>0</v>
      </c>
      <c r="P218" s="2" t="b">
        <f t="shared" si="23"/>
        <v>0</v>
      </c>
      <c r="Q218" s="23">
        <v>7250</v>
      </c>
      <c r="R218" s="24" t="s">
        <v>535</v>
      </c>
      <c r="S218" s="24" t="s">
        <v>536</v>
      </c>
      <c r="T218" s="25">
        <v>2612.14</v>
      </c>
    </row>
    <row r="219" spans="1:20" s="2" customFormat="1" ht="18" customHeight="1">
      <c r="A219" s="6">
        <v>17415</v>
      </c>
      <c r="B219" s="6" t="s">
        <v>1065</v>
      </c>
      <c r="C219" s="10" t="s">
        <v>1066</v>
      </c>
      <c r="D219" s="16">
        <v>652.20000000000005</v>
      </c>
      <c r="E219" s="16">
        <v>474.55</v>
      </c>
      <c r="F219" s="16">
        <v>558.12</v>
      </c>
      <c r="G219" s="27">
        <v>657.94</v>
      </c>
      <c r="H219" s="27">
        <f t="shared" si="21"/>
        <v>2342.81</v>
      </c>
      <c r="I219" s="29">
        <f t="shared" si="20"/>
        <v>2.7648451515063696E-4</v>
      </c>
      <c r="J219" s="2" t="b">
        <f t="shared" si="19"/>
        <v>0</v>
      </c>
      <c r="L219" s="23">
        <v>7249</v>
      </c>
      <c r="M219" s="24" t="s">
        <v>534</v>
      </c>
      <c r="N219" s="25">
        <v>189.67</v>
      </c>
      <c r="O219" s="2" t="b">
        <f t="shared" si="22"/>
        <v>0</v>
      </c>
      <c r="P219" s="2" t="b">
        <f t="shared" si="23"/>
        <v>0</v>
      </c>
      <c r="Q219" s="23">
        <v>7251</v>
      </c>
      <c r="R219" s="24" t="s">
        <v>434</v>
      </c>
      <c r="S219" s="24" t="s">
        <v>1147</v>
      </c>
      <c r="T219" s="25">
        <v>2296.34</v>
      </c>
    </row>
    <row r="220" spans="1:20" s="2" customFormat="1" ht="18" customHeight="1">
      <c r="A220" s="6">
        <v>7322</v>
      </c>
      <c r="B220" s="6" t="s">
        <v>901</v>
      </c>
      <c r="C220" s="4" t="s">
        <v>630</v>
      </c>
      <c r="D220" s="16">
        <v>955.78</v>
      </c>
      <c r="E220" s="16">
        <v>391.56</v>
      </c>
      <c r="F220" s="16">
        <v>335.33</v>
      </c>
      <c r="G220" s="27">
        <v>581.92999999999995</v>
      </c>
      <c r="H220" s="27">
        <f t="shared" si="21"/>
        <v>2264.6</v>
      </c>
      <c r="I220" s="29">
        <f t="shared" si="20"/>
        <v>2.6725463567687201E-4</v>
      </c>
      <c r="J220" s="2" t="b">
        <f t="shared" si="19"/>
        <v>0</v>
      </c>
      <c r="L220" s="23">
        <v>7250</v>
      </c>
      <c r="M220" s="24" t="s">
        <v>536</v>
      </c>
      <c r="N220" s="25">
        <v>2328.79</v>
      </c>
      <c r="O220" s="2" t="b">
        <f t="shared" si="22"/>
        <v>0</v>
      </c>
      <c r="P220" s="2" t="b">
        <f t="shared" si="23"/>
        <v>0</v>
      </c>
      <c r="Q220" s="23">
        <v>7252</v>
      </c>
      <c r="R220" s="24" t="s">
        <v>537</v>
      </c>
      <c r="S220" s="24" t="s">
        <v>538</v>
      </c>
      <c r="T220" s="25">
        <v>299.06</v>
      </c>
    </row>
    <row r="221" spans="1:20" s="2" customFormat="1" ht="18" customHeight="1">
      <c r="A221" s="6">
        <v>16786</v>
      </c>
      <c r="B221" s="6" t="s">
        <v>1024</v>
      </c>
      <c r="C221" s="4" t="s">
        <v>1025</v>
      </c>
      <c r="D221" s="16">
        <v>442.74</v>
      </c>
      <c r="E221" s="16">
        <v>685.33</v>
      </c>
      <c r="F221" s="16">
        <v>554.05999999999995</v>
      </c>
      <c r="G221" s="27">
        <v>246.59</v>
      </c>
      <c r="H221" s="27">
        <f t="shared" si="21"/>
        <v>1928.72</v>
      </c>
      <c r="I221" s="29">
        <f t="shared" si="20"/>
        <v>2.2761607388620356E-4</v>
      </c>
      <c r="J221" s="2" t="b">
        <f t="shared" si="19"/>
        <v>0</v>
      </c>
      <c r="L221" s="23">
        <v>7251</v>
      </c>
      <c r="M221" s="24" t="s">
        <v>1147</v>
      </c>
      <c r="N221" s="25">
        <v>3718.49</v>
      </c>
      <c r="O221" s="2" t="b">
        <f t="shared" si="22"/>
        <v>0</v>
      </c>
      <c r="P221" s="2" t="b">
        <f t="shared" si="23"/>
        <v>0</v>
      </c>
      <c r="Q221" s="23">
        <v>7253</v>
      </c>
      <c r="R221" s="24" t="s">
        <v>543</v>
      </c>
      <c r="S221" s="24" t="s">
        <v>1148</v>
      </c>
      <c r="T221" s="25">
        <v>0</v>
      </c>
    </row>
    <row r="222" spans="1:20" s="2" customFormat="1" ht="18" customHeight="1">
      <c r="A222" s="6">
        <v>7311</v>
      </c>
      <c r="B222" s="6" t="s">
        <v>924</v>
      </c>
      <c r="C222" s="4" t="s">
        <v>622</v>
      </c>
      <c r="D222" s="16">
        <v>927.67</v>
      </c>
      <c r="E222" s="16">
        <v>485.16</v>
      </c>
      <c r="F222" s="16">
        <v>251.75</v>
      </c>
      <c r="G222" s="27">
        <v>409.82</v>
      </c>
      <c r="H222" s="27">
        <f t="shared" si="21"/>
        <v>2074.4</v>
      </c>
      <c r="I222" s="29">
        <f t="shared" si="20"/>
        <v>2.4480836185114514E-4</v>
      </c>
      <c r="J222" s="2" t="b">
        <f t="shared" si="19"/>
        <v>0</v>
      </c>
      <c r="L222" s="23">
        <v>7252</v>
      </c>
      <c r="M222" s="24" t="s">
        <v>538</v>
      </c>
      <c r="N222" s="25">
        <v>231.96</v>
      </c>
      <c r="O222" s="2" t="b">
        <f t="shared" si="22"/>
        <v>0</v>
      </c>
      <c r="P222" s="2" t="b">
        <f t="shared" si="23"/>
        <v>0</v>
      </c>
      <c r="Q222" s="23">
        <v>7254</v>
      </c>
      <c r="R222" s="24" t="s">
        <v>545</v>
      </c>
      <c r="S222" s="24" t="s">
        <v>1149</v>
      </c>
      <c r="T222" s="25">
        <v>296.69</v>
      </c>
    </row>
    <row r="223" spans="1:20" s="2" customFormat="1" ht="18" customHeight="1">
      <c r="A223" s="6">
        <v>7122</v>
      </c>
      <c r="B223" s="6" t="s">
        <v>215</v>
      </c>
      <c r="C223" s="9" t="s">
        <v>216</v>
      </c>
      <c r="D223" s="16">
        <v>796.28</v>
      </c>
      <c r="E223" s="16">
        <v>472.16</v>
      </c>
      <c r="F223" s="16">
        <v>392.32</v>
      </c>
      <c r="G223" s="27">
        <v>363.96</v>
      </c>
      <c r="H223" s="27">
        <f t="shared" si="21"/>
        <v>2024.72</v>
      </c>
      <c r="I223" s="29">
        <f t="shared" si="20"/>
        <v>2.389454234512392E-4</v>
      </c>
      <c r="J223" s="2" t="b">
        <f t="shared" si="19"/>
        <v>0</v>
      </c>
      <c r="L223" s="23">
        <v>7253</v>
      </c>
      <c r="M223" s="24" t="s">
        <v>1148</v>
      </c>
      <c r="N223" s="25">
        <v>0</v>
      </c>
      <c r="O223" s="2" t="b">
        <f t="shared" si="22"/>
        <v>0</v>
      </c>
      <c r="P223" s="2" t="b">
        <f t="shared" si="23"/>
        <v>0</v>
      </c>
      <c r="Q223" s="23">
        <v>7255</v>
      </c>
      <c r="R223" s="24" t="s">
        <v>547</v>
      </c>
      <c r="S223" s="24" t="s">
        <v>1038</v>
      </c>
      <c r="T223" s="25">
        <v>11934.12</v>
      </c>
    </row>
    <row r="224" spans="1:20" s="2" customFormat="1" ht="18" customHeight="1">
      <c r="A224" s="6">
        <v>7043</v>
      </c>
      <c r="B224" s="6" t="s">
        <v>23</v>
      </c>
      <c r="C224" s="9" t="s">
        <v>24</v>
      </c>
      <c r="D224" s="16">
        <v>1728.95</v>
      </c>
      <c r="E224" s="16">
        <v>-36.630000000000003</v>
      </c>
      <c r="F224" s="16">
        <v>-32.659999999999997</v>
      </c>
      <c r="G224" s="27">
        <v>0</v>
      </c>
      <c r="H224" s="27">
        <f t="shared" si="21"/>
        <v>1659.6599999999999</v>
      </c>
      <c r="I224" s="29">
        <f t="shared" si="20"/>
        <v>1.9586321144903176E-4</v>
      </c>
      <c r="J224" s="2" t="b">
        <f t="shared" si="19"/>
        <v>0</v>
      </c>
      <c r="L224" s="23">
        <v>7254</v>
      </c>
      <c r="M224" s="24" t="s">
        <v>1149</v>
      </c>
      <c r="N224" s="25">
        <v>358.18</v>
      </c>
      <c r="O224" s="2" t="b">
        <f t="shared" si="22"/>
        <v>0</v>
      </c>
      <c r="P224" s="2" t="b">
        <f t="shared" si="23"/>
        <v>0</v>
      </c>
      <c r="Q224" s="23">
        <v>7256</v>
      </c>
      <c r="R224" s="24" t="s">
        <v>549</v>
      </c>
      <c r="S224" s="24" t="s">
        <v>1150</v>
      </c>
      <c r="T224" s="25">
        <v>0</v>
      </c>
    </row>
    <row r="225" spans="1:20" s="2" customFormat="1" ht="18" customHeight="1">
      <c r="A225" s="6">
        <v>7059</v>
      </c>
      <c r="B225" s="6" t="s">
        <v>54</v>
      </c>
      <c r="C225" s="9" t="s">
        <v>55</v>
      </c>
      <c r="D225" s="16">
        <v>837.13</v>
      </c>
      <c r="E225" s="16">
        <v>470.03</v>
      </c>
      <c r="F225" s="16">
        <v>331.91</v>
      </c>
      <c r="G225" s="27">
        <v>551.82000000000005</v>
      </c>
      <c r="H225" s="27">
        <f t="shared" si="21"/>
        <v>2190.89</v>
      </c>
      <c r="I225" s="29">
        <f t="shared" si="20"/>
        <v>2.5855581946396808E-4</v>
      </c>
      <c r="J225" s="2" t="b">
        <f t="shared" si="19"/>
        <v>0</v>
      </c>
      <c r="L225" s="23">
        <v>7255</v>
      </c>
      <c r="M225" s="24" t="s">
        <v>1038</v>
      </c>
      <c r="N225" s="25">
        <v>6225.01</v>
      </c>
      <c r="O225" s="2" t="b">
        <f t="shared" si="22"/>
        <v>0</v>
      </c>
      <c r="P225" s="2" t="b">
        <f t="shared" si="23"/>
        <v>0</v>
      </c>
      <c r="Q225" s="23">
        <v>7257</v>
      </c>
      <c r="R225" s="24" t="s">
        <v>553</v>
      </c>
      <c r="S225" s="24" t="s">
        <v>554</v>
      </c>
      <c r="T225" s="25">
        <v>0</v>
      </c>
    </row>
    <row r="226" spans="1:20" s="2" customFormat="1" ht="18" customHeight="1">
      <c r="A226" s="6">
        <v>7366</v>
      </c>
      <c r="B226" s="6" t="s">
        <v>889</v>
      </c>
      <c r="C226" s="9" t="s">
        <v>683</v>
      </c>
      <c r="D226" s="16">
        <v>923.39</v>
      </c>
      <c r="E226" s="16">
        <v>344.23</v>
      </c>
      <c r="F226" s="16">
        <v>356.36</v>
      </c>
      <c r="G226" s="27">
        <v>449.19</v>
      </c>
      <c r="H226" s="27">
        <f t="shared" si="21"/>
        <v>2073.17</v>
      </c>
      <c r="I226" s="29">
        <f t="shared" si="20"/>
        <v>2.4466320455984313E-4</v>
      </c>
      <c r="J226" s="2" t="b">
        <f t="shared" ref="J226:J257" si="24">EXACT(A224,L226)</f>
        <v>0</v>
      </c>
      <c r="L226" s="23">
        <v>7256</v>
      </c>
      <c r="M226" s="24" t="s">
        <v>1150</v>
      </c>
      <c r="N226" s="25">
        <v>0</v>
      </c>
      <c r="O226" s="2" t="b">
        <f t="shared" si="22"/>
        <v>0</v>
      </c>
      <c r="P226" s="2" t="b">
        <f t="shared" si="23"/>
        <v>0</v>
      </c>
      <c r="Q226" s="23">
        <v>7258</v>
      </c>
      <c r="R226" s="24" t="s">
        <v>555</v>
      </c>
      <c r="S226" s="24" t="s">
        <v>1151</v>
      </c>
      <c r="T226" s="25">
        <v>258.2</v>
      </c>
    </row>
    <row r="227" spans="1:20" s="2" customFormat="1" ht="18" customHeight="1">
      <c r="A227" s="6">
        <v>7212</v>
      </c>
      <c r="B227" s="6" t="s">
        <v>446</v>
      </c>
      <c r="C227" s="4" t="s">
        <v>447</v>
      </c>
      <c r="D227" s="16">
        <v>791.05</v>
      </c>
      <c r="E227" s="16">
        <v>439.09</v>
      </c>
      <c r="F227" s="16">
        <v>389.86</v>
      </c>
      <c r="G227" s="27">
        <v>159.6</v>
      </c>
      <c r="H227" s="27">
        <f t="shared" si="21"/>
        <v>1779.6</v>
      </c>
      <c r="I227" s="29">
        <f t="shared" si="20"/>
        <v>2.100178175618482E-4</v>
      </c>
      <c r="J227" s="2" t="b">
        <f t="shared" si="24"/>
        <v>0</v>
      </c>
      <c r="L227" s="23">
        <v>7257</v>
      </c>
      <c r="M227" s="24" t="s">
        <v>554</v>
      </c>
      <c r="N227" s="25">
        <v>0</v>
      </c>
      <c r="O227" s="2" t="b">
        <f t="shared" si="22"/>
        <v>0</v>
      </c>
      <c r="P227" s="2" t="b">
        <f t="shared" si="23"/>
        <v>0</v>
      </c>
      <c r="Q227" s="23">
        <v>7259</v>
      </c>
      <c r="R227" s="24" t="s">
        <v>557</v>
      </c>
      <c r="S227" s="24" t="s">
        <v>558</v>
      </c>
      <c r="T227" s="25">
        <v>139.75</v>
      </c>
    </row>
    <row r="228" spans="1:20" s="2" customFormat="1" ht="18" customHeight="1">
      <c r="A228" s="6">
        <v>7390</v>
      </c>
      <c r="B228" s="6" t="s">
        <v>865</v>
      </c>
      <c r="C228" s="4" t="s">
        <v>730</v>
      </c>
      <c r="D228" s="16">
        <v>604.02</v>
      </c>
      <c r="E228" s="16">
        <v>505.06</v>
      </c>
      <c r="F228" s="16">
        <v>491.27</v>
      </c>
      <c r="G228" s="27">
        <v>419.39</v>
      </c>
      <c r="H228" s="27">
        <f t="shared" si="21"/>
        <v>2019.7399999999998</v>
      </c>
      <c r="I228" s="29">
        <f t="shared" si="20"/>
        <v>2.3835771344255294E-4</v>
      </c>
      <c r="J228" s="2" t="b">
        <f t="shared" si="24"/>
        <v>0</v>
      </c>
      <c r="L228" s="23">
        <v>7258</v>
      </c>
      <c r="M228" s="24" t="s">
        <v>1151</v>
      </c>
      <c r="N228" s="25">
        <v>397.52</v>
      </c>
      <c r="O228" s="2" t="b">
        <f t="shared" si="22"/>
        <v>0</v>
      </c>
      <c r="P228" s="2" t="b">
        <f t="shared" si="23"/>
        <v>0</v>
      </c>
      <c r="Q228" s="23">
        <v>7260</v>
      </c>
      <c r="R228" s="24" t="s">
        <v>559</v>
      </c>
      <c r="S228" s="24" t="s">
        <v>1152</v>
      </c>
      <c r="T228" s="25">
        <v>1967.06</v>
      </c>
    </row>
    <row r="229" spans="1:20" s="2" customFormat="1" ht="18" customHeight="1">
      <c r="A229" s="6">
        <v>7079</v>
      </c>
      <c r="B229" s="6" t="s">
        <v>100</v>
      </c>
      <c r="C229" s="4" t="s">
        <v>101</v>
      </c>
      <c r="D229" s="16">
        <v>434.96</v>
      </c>
      <c r="E229" s="16">
        <v>502.66</v>
      </c>
      <c r="F229" s="16">
        <v>593.17999999999995</v>
      </c>
      <c r="G229" s="27">
        <v>721.21</v>
      </c>
      <c r="H229" s="27">
        <f t="shared" si="21"/>
        <v>2252.0100000000002</v>
      </c>
      <c r="I229" s="29">
        <f t="shared" si="20"/>
        <v>2.6576883868704082E-4</v>
      </c>
      <c r="J229" s="2" t="b">
        <f t="shared" si="24"/>
        <v>0</v>
      </c>
      <c r="L229" s="23">
        <v>7259</v>
      </c>
      <c r="M229" s="24" t="s">
        <v>558</v>
      </c>
      <c r="N229" s="25">
        <v>122.37</v>
      </c>
      <c r="O229" s="2" t="b">
        <f t="shared" si="22"/>
        <v>0</v>
      </c>
      <c r="P229" s="2" t="b">
        <f t="shared" si="23"/>
        <v>0</v>
      </c>
      <c r="Q229" s="23">
        <v>7261</v>
      </c>
      <c r="R229" s="24" t="s">
        <v>563</v>
      </c>
      <c r="S229" s="24" t="s">
        <v>564</v>
      </c>
      <c r="T229" s="25">
        <v>100.21</v>
      </c>
    </row>
    <row r="230" spans="1:20" s="2" customFormat="1" ht="18" customHeight="1">
      <c r="A230" s="6">
        <v>14632</v>
      </c>
      <c r="B230" s="6" t="s">
        <v>939</v>
      </c>
      <c r="C230" s="4" t="s">
        <v>940</v>
      </c>
      <c r="D230" s="16">
        <v>721.89</v>
      </c>
      <c r="E230" s="16">
        <v>230.86</v>
      </c>
      <c r="F230" s="16">
        <v>535</v>
      </c>
      <c r="G230" s="27">
        <v>423.51</v>
      </c>
      <c r="H230" s="27">
        <f t="shared" si="21"/>
        <v>1911.26</v>
      </c>
      <c r="I230" s="29">
        <f t="shared" si="20"/>
        <v>2.2555554843406271E-4</v>
      </c>
      <c r="J230" s="2" t="b">
        <f t="shared" si="24"/>
        <v>0</v>
      </c>
      <c r="L230" s="23">
        <v>7260</v>
      </c>
      <c r="M230" s="24" t="s">
        <v>1152</v>
      </c>
      <c r="N230" s="25">
        <v>2480.4699999999998</v>
      </c>
      <c r="O230" s="2" t="b">
        <f t="shared" si="22"/>
        <v>0</v>
      </c>
      <c r="P230" s="2" t="b">
        <f t="shared" si="23"/>
        <v>0</v>
      </c>
      <c r="Q230" s="23">
        <v>7262</v>
      </c>
      <c r="R230" s="24" t="s">
        <v>565</v>
      </c>
      <c r="S230" s="24" t="s">
        <v>566</v>
      </c>
      <c r="T230" s="25">
        <v>0</v>
      </c>
    </row>
    <row r="231" spans="1:20" s="2" customFormat="1" ht="18" customHeight="1">
      <c r="A231" s="6">
        <v>8441</v>
      </c>
      <c r="B231" s="6" t="s">
        <v>213</v>
      </c>
      <c r="C231" s="4" t="s">
        <v>214</v>
      </c>
      <c r="D231" s="16">
        <v>703.97</v>
      </c>
      <c r="E231" s="16">
        <v>364.58</v>
      </c>
      <c r="F231" s="16">
        <v>414.15</v>
      </c>
      <c r="G231" s="27">
        <v>1086.24</v>
      </c>
      <c r="H231" s="27">
        <f t="shared" si="21"/>
        <v>2568.9399999999996</v>
      </c>
      <c r="I231" s="29">
        <f t="shared" si="20"/>
        <v>3.031710340791943E-4</v>
      </c>
      <c r="J231" s="2" t="b">
        <f t="shared" si="24"/>
        <v>0</v>
      </c>
      <c r="L231" s="23">
        <v>7261</v>
      </c>
      <c r="M231" s="24" t="s">
        <v>564</v>
      </c>
      <c r="N231" s="25">
        <v>0</v>
      </c>
      <c r="O231" s="2" t="b">
        <f t="shared" si="22"/>
        <v>0</v>
      </c>
      <c r="P231" s="2" t="b">
        <f t="shared" si="23"/>
        <v>0</v>
      </c>
      <c r="Q231" s="23">
        <v>7263</v>
      </c>
      <c r="R231" s="24" t="s">
        <v>567</v>
      </c>
      <c r="S231" s="24" t="s">
        <v>568</v>
      </c>
      <c r="T231" s="25">
        <v>0</v>
      </c>
    </row>
    <row r="232" spans="1:20" s="2" customFormat="1" ht="18" customHeight="1">
      <c r="A232" s="6">
        <v>13232</v>
      </c>
      <c r="B232" s="6" t="s">
        <v>820</v>
      </c>
      <c r="C232" s="4" t="s">
        <v>821</v>
      </c>
      <c r="D232" s="16">
        <v>722.06</v>
      </c>
      <c r="E232" s="16">
        <v>355.94</v>
      </c>
      <c r="F232" s="16">
        <v>401.03</v>
      </c>
      <c r="G232" s="27">
        <v>453.25</v>
      </c>
      <c r="H232" s="27">
        <f t="shared" si="21"/>
        <v>1932.28</v>
      </c>
      <c r="I232" s="29">
        <f t="shared" si="20"/>
        <v>2.2803620393257364E-4</v>
      </c>
      <c r="J232" s="2" t="b">
        <f t="shared" si="24"/>
        <v>0</v>
      </c>
      <c r="L232" s="23">
        <v>7262</v>
      </c>
      <c r="M232" s="24" t="s">
        <v>566</v>
      </c>
      <c r="N232" s="25">
        <v>0</v>
      </c>
      <c r="O232" s="2" t="b">
        <f t="shared" si="22"/>
        <v>0</v>
      </c>
      <c r="P232" s="2" t="b">
        <f t="shared" si="23"/>
        <v>0</v>
      </c>
      <c r="Q232" s="23">
        <v>7264</v>
      </c>
      <c r="R232" s="24" t="s">
        <v>569</v>
      </c>
      <c r="S232" s="24" t="s">
        <v>570</v>
      </c>
      <c r="T232" s="25">
        <v>2863.79</v>
      </c>
    </row>
    <row r="233" spans="1:20" s="2" customFormat="1" ht="18" customHeight="1">
      <c r="A233" s="6">
        <v>7202</v>
      </c>
      <c r="B233" s="6" t="s">
        <v>414</v>
      </c>
      <c r="C233" s="4" t="s">
        <v>415</v>
      </c>
      <c r="D233" s="16">
        <v>460.79</v>
      </c>
      <c r="E233" s="16">
        <v>248.33</v>
      </c>
      <c r="F233" s="16">
        <v>743.83</v>
      </c>
      <c r="G233" s="27">
        <v>447.5</v>
      </c>
      <c r="H233" s="27">
        <f t="shared" si="21"/>
        <v>1900.45</v>
      </c>
      <c r="I233" s="29">
        <f t="shared" si="20"/>
        <v>2.2427981646741651E-4</v>
      </c>
      <c r="J233" s="2" t="b">
        <f t="shared" si="24"/>
        <v>0</v>
      </c>
      <c r="L233" s="23">
        <v>7263</v>
      </c>
      <c r="M233" s="24" t="s">
        <v>568</v>
      </c>
      <c r="N233" s="25">
        <v>180.69</v>
      </c>
      <c r="O233" s="2" t="b">
        <f t="shared" si="22"/>
        <v>0</v>
      </c>
      <c r="P233" s="2" t="b">
        <f t="shared" si="23"/>
        <v>0</v>
      </c>
      <c r="Q233" s="23">
        <v>7265</v>
      </c>
      <c r="R233" s="24" t="s">
        <v>571</v>
      </c>
      <c r="S233" s="24" t="s">
        <v>572</v>
      </c>
      <c r="T233" s="25">
        <v>287.24</v>
      </c>
    </row>
    <row r="234" spans="1:20" s="2" customFormat="1" ht="18" customHeight="1">
      <c r="A234" s="6">
        <v>7204</v>
      </c>
      <c r="B234" s="6" t="s">
        <v>420</v>
      </c>
      <c r="C234" s="4" t="s">
        <v>421</v>
      </c>
      <c r="D234" s="16">
        <v>519.5</v>
      </c>
      <c r="E234" s="16">
        <v>381.79</v>
      </c>
      <c r="F234" s="16">
        <v>532.46</v>
      </c>
      <c r="G234" s="27">
        <v>438.75</v>
      </c>
      <c r="H234" s="27">
        <f t="shared" si="21"/>
        <v>1872.5</v>
      </c>
      <c r="I234" s="29">
        <f t="shared" si="20"/>
        <v>2.2098132354717956E-4</v>
      </c>
      <c r="J234" s="2" t="b">
        <f t="shared" si="24"/>
        <v>0</v>
      </c>
      <c r="L234" s="23">
        <v>7264</v>
      </c>
      <c r="M234" s="24" t="s">
        <v>570</v>
      </c>
      <c r="N234" s="25">
        <v>2855.43</v>
      </c>
      <c r="O234" s="2" t="b">
        <f t="shared" si="22"/>
        <v>0</v>
      </c>
      <c r="P234" s="2" t="b">
        <f t="shared" si="23"/>
        <v>0</v>
      </c>
      <c r="Q234" s="23">
        <v>7266</v>
      </c>
      <c r="R234" s="24" t="s">
        <v>573</v>
      </c>
      <c r="S234" s="24" t="s">
        <v>574</v>
      </c>
      <c r="T234" s="25">
        <v>913.57</v>
      </c>
    </row>
    <row r="235" spans="1:20" s="2" customFormat="1" ht="18" customHeight="1">
      <c r="A235" s="6">
        <v>7332</v>
      </c>
      <c r="B235" s="6" t="s">
        <v>912</v>
      </c>
      <c r="C235" s="4" t="s">
        <v>644</v>
      </c>
      <c r="D235" s="16">
        <v>733.48</v>
      </c>
      <c r="E235" s="16">
        <v>290.36</v>
      </c>
      <c r="F235" s="16">
        <v>407.82</v>
      </c>
      <c r="G235" s="27">
        <v>407.79</v>
      </c>
      <c r="H235" s="27">
        <f t="shared" si="21"/>
        <v>1839.45</v>
      </c>
      <c r="I235" s="29">
        <f t="shared" si="20"/>
        <v>2.1708095893130012E-4</v>
      </c>
      <c r="J235" s="2" t="b">
        <f t="shared" si="24"/>
        <v>0</v>
      </c>
      <c r="L235" s="23">
        <v>7265</v>
      </c>
      <c r="M235" s="24" t="s">
        <v>572</v>
      </c>
      <c r="N235" s="25">
        <v>0</v>
      </c>
      <c r="O235" s="2" t="b">
        <f t="shared" si="22"/>
        <v>0</v>
      </c>
      <c r="P235" s="2" t="b">
        <f t="shared" si="23"/>
        <v>0</v>
      </c>
      <c r="Q235" s="23">
        <v>7267</v>
      </c>
      <c r="R235" s="24" t="s">
        <v>575</v>
      </c>
      <c r="S235" s="24" t="s">
        <v>576</v>
      </c>
      <c r="T235" s="25">
        <v>602.86</v>
      </c>
    </row>
    <row r="236" spans="1:20" s="2" customFormat="1" ht="18" customHeight="1">
      <c r="A236" s="6">
        <v>7142</v>
      </c>
      <c r="B236" s="6" t="s">
        <v>262</v>
      </c>
      <c r="C236" s="4" t="s">
        <v>263</v>
      </c>
      <c r="D236" s="16">
        <v>428.89</v>
      </c>
      <c r="E236" s="16">
        <v>336.94</v>
      </c>
      <c r="F236" s="16">
        <v>657.68</v>
      </c>
      <c r="G236" s="27">
        <v>328.76</v>
      </c>
      <c r="H236" s="27">
        <f t="shared" si="21"/>
        <v>1752.2699999999998</v>
      </c>
      <c r="I236" s="29">
        <f t="shared" si="20"/>
        <v>2.0679249335755207E-4</v>
      </c>
      <c r="J236" s="2" t="b">
        <f t="shared" si="24"/>
        <v>0</v>
      </c>
      <c r="L236" s="23">
        <v>7266</v>
      </c>
      <c r="M236" s="24" t="s">
        <v>574</v>
      </c>
      <c r="N236" s="25">
        <v>869.62</v>
      </c>
      <c r="O236" s="2" t="b">
        <f t="shared" si="22"/>
        <v>0</v>
      </c>
      <c r="P236" s="2" t="b">
        <f t="shared" si="23"/>
        <v>0</v>
      </c>
      <c r="Q236" s="23">
        <v>7268</v>
      </c>
      <c r="R236" s="24" t="s">
        <v>577</v>
      </c>
      <c r="S236" s="24" t="s">
        <v>1153</v>
      </c>
      <c r="T236" s="25">
        <v>123.77</v>
      </c>
    </row>
    <row r="237" spans="1:20" s="2" customFormat="1" ht="18" customHeight="1">
      <c r="A237" s="6">
        <v>7106</v>
      </c>
      <c r="B237" s="6" t="s">
        <v>167</v>
      </c>
      <c r="C237" s="4" t="s">
        <v>168</v>
      </c>
      <c r="D237" s="16">
        <v>830.86</v>
      </c>
      <c r="E237" s="16">
        <v>205.04</v>
      </c>
      <c r="F237" s="16">
        <v>317.31</v>
      </c>
      <c r="G237" s="27">
        <v>541.01</v>
      </c>
      <c r="H237" s="27">
        <f t="shared" si="21"/>
        <v>1894.22</v>
      </c>
      <c r="I237" s="29">
        <f t="shared" si="20"/>
        <v>2.2354458888626888E-4</v>
      </c>
      <c r="J237" s="2" t="b">
        <f t="shared" si="24"/>
        <v>0</v>
      </c>
      <c r="L237" s="23">
        <v>7267</v>
      </c>
      <c r="M237" s="24" t="s">
        <v>576</v>
      </c>
      <c r="N237" s="25">
        <v>414.97</v>
      </c>
      <c r="O237" s="2" t="b">
        <f t="shared" si="22"/>
        <v>0</v>
      </c>
      <c r="P237" s="2" t="b">
        <f t="shared" si="23"/>
        <v>0</v>
      </c>
      <c r="Q237" s="23">
        <v>7269</v>
      </c>
      <c r="R237" s="24" t="s">
        <v>579</v>
      </c>
      <c r="S237" s="24" t="s">
        <v>580</v>
      </c>
      <c r="T237" s="25">
        <v>94036.88</v>
      </c>
    </row>
    <row r="238" spans="1:20" s="2" customFormat="1" ht="18" customHeight="1">
      <c r="A238" s="6">
        <v>7226</v>
      </c>
      <c r="B238" s="6" t="s">
        <v>476</v>
      </c>
      <c r="C238" s="4" t="s">
        <v>477</v>
      </c>
      <c r="D238" s="16">
        <v>910.84</v>
      </c>
      <c r="E238" s="16">
        <v>205.33</v>
      </c>
      <c r="F238" s="16">
        <v>234.08</v>
      </c>
      <c r="G238" s="27">
        <v>499.45</v>
      </c>
      <c r="H238" s="27">
        <f t="shared" si="21"/>
        <v>1849.7</v>
      </c>
      <c r="I238" s="29">
        <f t="shared" si="20"/>
        <v>2.182906030254836E-4</v>
      </c>
      <c r="J238" s="2" t="b">
        <f t="shared" si="24"/>
        <v>0</v>
      </c>
      <c r="L238" s="23">
        <v>7268</v>
      </c>
      <c r="M238" s="24" t="s">
        <v>1153</v>
      </c>
      <c r="N238" s="25">
        <v>166.57</v>
      </c>
      <c r="O238" s="2" t="b">
        <f t="shared" si="22"/>
        <v>0</v>
      </c>
      <c r="P238" s="2" t="b">
        <f t="shared" si="23"/>
        <v>0</v>
      </c>
      <c r="Q238" s="23">
        <v>7270</v>
      </c>
      <c r="R238" s="24" t="s">
        <v>581</v>
      </c>
      <c r="S238" s="24" t="s">
        <v>582</v>
      </c>
      <c r="T238" s="25">
        <v>437.15</v>
      </c>
    </row>
    <row r="239" spans="1:20" s="2" customFormat="1" ht="18" customHeight="1">
      <c r="A239" s="6">
        <v>10876</v>
      </c>
      <c r="B239" s="6" t="s">
        <v>561</v>
      </c>
      <c r="C239" s="4" t="s">
        <v>562</v>
      </c>
      <c r="D239" s="16">
        <v>491.4</v>
      </c>
      <c r="E239" s="16">
        <v>367.24</v>
      </c>
      <c r="F239" s="16">
        <v>489.45</v>
      </c>
      <c r="G239" s="27">
        <v>330.25</v>
      </c>
      <c r="H239" s="27">
        <f t="shared" si="21"/>
        <v>1678.34</v>
      </c>
      <c r="I239" s="29">
        <f t="shared" si="20"/>
        <v>1.9806771405189496E-4</v>
      </c>
      <c r="J239" s="2" t="b">
        <f t="shared" si="24"/>
        <v>0</v>
      </c>
      <c r="L239" s="23">
        <v>7269</v>
      </c>
      <c r="M239" s="24" t="s">
        <v>580</v>
      </c>
      <c r="N239" s="25">
        <v>62850.17</v>
      </c>
      <c r="O239" s="2" t="b">
        <f t="shared" si="22"/>
        <v>0</v>
      </c>
      <c r="P239" s="2" t="b">
        <f t="shared" si="23"/>
        <v>0</v>
      </c>
      <c r="Q239" s="23">
        <v>7272</v>
      </c>
      <c r="R239" s="24" t="s">
        <v>928</v>
      </c>
      <c r="S239" s="24" t="s">
        <v>583</v>
      </c>
      <c r="T239" s="25">
        <v>178105.36</v>
      </c>
    </row>
    <row r="240" spans="1:20" s="2" customFormat="1" ht="18" customHeight="1">
      <c r="A240" s="6">
        <v>7104</v>
      </c>
      <c r="B240" s="6" t="s">
        <v>163</v>
      </c>
      <c r="C240" s="4" t="s">
        <v>164</v>
      </c>
      <c r="D240" s="16">
        <v>465.91</v>
      </c>
      <c r="E240" s="16">
        <v>381.22</v>
      </c>
      <c r="F240" s="16">
        <v>487.65</v>
      </c>
      <c r="G240" s="27">
        <v>649.9</v>
      </c>
      <c r="H240" s="27">
        <f t="shared" si="21"/>
        <v>1984.6800000000003</v>
      </c>
      <c r="I240" s="29">
        <f t="shared" si="20"/>
        <v>2.3422014057015563E-4</v>
      </c>
      <c r="J240" s="2" t="b">
        <f t="shared" si="24"/>
        <v>0</v>
      </c>
      <c r="L240" s="23">
        <v>7270</v>
      </c>
      <c r="M240" s="24" t="s">
        <v>582</v>
      </c>
      <c r="N240" s="25">
        <v>317.04000000000002</v>
      </c>
      <c r="O240" s="2" t="b">
        <f t="shared" si="22"/>
        <v>0</v>
      </c>
      <c r="P240" s="2" t="b">
        <f t="shared" si="23"/>
        <v>0</v>
      </c>
      <c r="Q240" s="23">
        <v>7273</v>
      </c>
      <c r="R240" s="24" t="s">
        <v>927</v>
      </c>
      <c r="S240" s="24" t="s">
        <v>584</v>
      </c>
      <c r="T240" s="25">
        <v>106466.42</v>
      </c>
    </row>
    <row r="241" spans="1:20" s="2" customFormat="1" ht="18" customHeight="1">
      <c r="A241" s="6">
        <v>15860</v>
      </c>
      <c r="B241" s="6" t="s">
        <v>1043</v>
      </c>
      <c r="C241" s="4" t="s">
        <v>965</v>
      </c>
      <c r="D241" s="16">
        <v>676.35</v>
      </c>
      <c r="E241" s="16">
        <v>348.39</v>
      </c>
      <c r="F241" s="16">
        <v>290.52999999999997</v>
      </c>
      <c r="G241" s="27">
        <v>394.81</v>
      </c>
      <c r="H241" s="27">
        <f t="shared" si="21"/>
        <v>1710.08</v>
      </c>
      <c r="I241" s="29">
        <f t="shared" si="20"/>
        <v>2.0181348025183487E-4</v>
      </c>
      <c r="J241" s="2" t="e">
        <f>EXACT(#REF!,L241)</f>
        <v>#REF!</v>
      </c>
      <c r="L241" s="23"/>
      <c r="M241" s="24"/>
      <c r="N241" s="25"/>
      <c r="O241" s="2" t="b">
        <f t="shared" si="22"/>
        <v>0</v>
      </c>
      <c r="P241" s="2" t="b">
        <f t="shared" si="23"/>
        <v>0</v>
      </c>
      <c r="Q241" s="23">
        <v>7274</v>
      </c>
      <c r="R241" s="24" t="s">
        <v>932</v>
      </c>
      <c r="S241" s="24" t="s">
        <v>988</v>
      </c>
      <c r="T241" s="25">
        <v>398.39</v>
      </c>
    </row>
    <row r="242" spans="1:20" s="2" customFormat="1" ht="18" customHeight="1">
      <c r="A242" s="6">
        <v>16866</v>
      </c>
      <c r="B242" s="6" t="s">
        <v>1030</v>
      </c>
      <c r="C242" s="4" t="s">
        <v>1031</v>
      </c>
      <c r="D242" s="16">
        <v>363.97</v>
      </c>
      <c r="E242" s="16">
        <v>313.91000000000003</v>
      </c>
      <c r="F242" s="16">
        <v>590.73</v>
      </c>
      <c r="G242" s="27">
        <v>271.85000000000002</v>
      </c>
      <c r="H242" s="27">
        <f t="shared" si="21"/>
        <v>1540.46</v>
      </c>
      <c r="I242" s="29">
        <f t="shared" si="20"/>
        <v>1.8179593573911256E-4</v>
      </c>
      <c r="J242" s="2" t="b">
        <f t="shared" ref="J242:J273" si="25">EXACT(A239,L242)</f>
        <v>0</v>
      </c>
      <c r="L242" s="23">
        <v>7272</v>
      </c>
      <c r="M242" s="24" t="s">
        <v>583</v>
      </c>
      <c r="N242" s="25">
        <v>139009.5</v>
      </c>
      <c r="O242" s="2" t="b">
        <f t="shared" si="22"/>
        <v>0</v>
      </c>
      <c r="P242" s="2" t="b">
        <f t="shared" si="23"/>
        <v>0</v>
      </c>
      <c r="Q242" s="23">
        <v>7275</v>
      </c>
      <c r="R242" s="24" t="s">
        <v>920</v>
      </c>
      <c r="S242" s="24" t="s">
        <v>585</v>
      </c>
      <c r="T242" s="25">
        <v>55067.94</v>
      </c>
    </row>
    <row r="243" spans="1:20" s="2" customFormat="1" ht="18" customHeight="1">
      <c r="A243" s="6">
        <v>7241</v>
      </c>
      <c r="B243" s="6" t="s">
        <v>507</v>
      </c>
      <c r="C243" s="4" t="s">
        <v>508</v>
      </c>
      <c r="D243" s="16">
        <v>489.89</v>
      </c>
      <c r="E243" s="16">
        <v>350.36</v>
      </c>
      <c r="F243" s="16">
        <v>427.33</v>
      </c>
      <c r="G243" s="27">
        <v>694.89</v>
      </c>
      <c r="H243" s="27">
        <f t="shared" si="21"/>
        <v>1962.4699999999998</v>
      </c>
      <c r="I243" s="29">
        <f t="shared" si="20"/>
        <v>2.3159904834266139E-4</v>
      </c>
      <c r="J243" s="2" t="b">
        <f t="shared" si="25"/>
        <v>0</v>
      </c>
      <c r="L243" s="23">
        <v>7273</v>
      </c>
      <c r="M243" s="24" t="s">
        <v>584</v>
      </c>
      <c r="N243" s="25">
        <v>90777.73</v>
      </c>
      <c r="O243" s="2" t="b">
        <f t="shared" si="22"/>
        <v>0</v>
      </c>
      <c r="P243" s="2" t="b">
        <f t="shared" si="23"/>
        <v>0</v>
      </c>
      <c r="Q243" s="23">
        <v>7276</v>
      </c>
      <c r="R243" s="24" t="s">
        <v>525</v>
      </c>
      <c r="S243" s="24" t="s">
        <v>526</v>
      </c>
      <c r="T243" s="25">
        <v>46446.559999999998</v>
      </c>
    </row>
    <row r="244" spans="1:20" s="2" customFormat="1" ht="18" customHeight="1">
      <c r="A244" s="6">
        <v>7307</v>
      </c>
      <c r="B244" s="6" t="s">
        <v>878</v>
      </c>
      <c r="C244" s="4" t="s">
        <v>618</v>
      </c>
      <c r="D244" s="16">
        <v>780.2</v>
      </c>
      <c r="E244" s="16">
        <v>117.74</v>
      </c>
      <c r="F244" s="16">
        <v>367.22</v>
      </c>
      <c r="G244" s="27">
        <v>337.79</v>
      </c>
      <c r="H244" s="27">
        <f t="shared" si="21"/>
        <v>1602.95</v>
      </c>
      <c r="I244" s="29">
        <f t="shared" si="20"/>
        <v>1.8917063422160292E-4</v>
      </c>
      <c r="J244" s="2" t="b">
        <f t="shared" si="25"/>
        <v>0</v>
      </c>
      <c r="L244" s="23">
        <v>7274</v>
      </c>
      <c r="M244" s="24" t="s">
        <v>988</v>
      </c>
      <c r="N244" s="25">
        <v>443.11</v>
      </c>
      <c r="O244" s="2" t="b">
        <f t="shared" si="22"/>
        <v>0</v>
      </c>
      <c r="P244" s="2" t="b">
        <f t="shared" si="23"/>
        <v>0</v>
      </c>
      <c r="Q244" s="23">
        <v>7277</v>
      </c>
      <c r="R244" s="24" t="s">
        <v>925</v>
      </c>
      <c r="S244" s="24" t="s">
        <v>586</v>
      </c>
      <c r="T244" s="25">
        <v>1660.68</v>
      </c>
    </row>
    <row r="245" spans="1:20" s="2" customFormat="1" ht="18" customHeight="1">
      <c r="A245" s="6">
        <v>7243</v>
      </c>
      <c r="B245" s="6" t="s">
        <v>511</v>
      </c>
      <c r="C245" s="9" t="s">
        <v>512</v>
      </c>
      <c r="D245" s="16">
        <v>353.81</v>
      </c>
      <c r="E245" s="16">
        <v>693.06</v>
      </c>
      <c r="F245" s="16">
        <v>204.62</v>
      </c>
      <c r="G245" s="27">
        <v>696.08</v>
      </c>
      <c r="H245" s="27">
        <f t="shared" si="21"/>
        <v>1947.5699999999997</v>
      </c>
      <c r="I245" s="29">
        <f t="shared" si="20"/>
        <v>2.2984063887892145E-4</v>
      </c>
      <c r="J245" s="2" t="b">
        <f t="shared" si="25"/>
        <v>0</v>
      </c>
      <c r="L245" s="23">
        <v>7275</v>
      </c>
      <c r="M245" s="24" t="s">
        <v>585</v>
      </c>
      <c r="N245" s="25">
        <v>52322.86</v>
      </c>
      <c r="O245" s="2" t="b">
        <f t="shared" si="22"/>
        <v>0</v>
      </c>
      <c r="P245" s="2" t="b">
        <f t="shared" si="23"/>
        <v>0</v>
      </c>
      <c r="Q245" s="23">
        <v>7278</v>
      </c>
      <c r="R245" s="24" t="s">
        <v>868</v>
      </c>
      <c r="S245" s="24" t="s">
        <v>1154</v>
      </c>
      <c r="T245" s="25">
        <v>1023.31</v>
      </c>
    </row>
    <row r="246" spans="1:20" s="2" customFormat="1" ht="18" customHeight="1">
      <c r="A246" s="6">
        <v>16027</v>
      </c>
      <c r="B246" s="6" t="s">
        <v>974</v>
      </c>
      <c r="C246" s="4" t="s">
        <v>975</v>
      </c>
      <c r="D246" s="16">
        <v>338.6</v>
      </c>
      <c r="E246" s="16">
        <v>383.95</v>
      </c>
      <c r="F246" s="16">
        <v>509.75</v>
      </c>
      <c r="G246" s="27">
        <v>405.05</v>
      </c>
      <c r="H246" s="27">
        <f t="shared" si="21"/>
        <v>1637.35</v>
      </c>
      <c r="I246" s="29">
        <f t="shared" si="20"/>
        <v>1.9323031781574068E-4</v>
      </c>
      <c r="J246" s="2" t="b">
        <f t="shared" si="25"/>
        <v>0</v>
      </c>
      <c r="L246" s="23">
        <v>7276</v>
      </c>
      <c r="M246" s="24" t="s">
        <v>526</v>
      </c>
      <c r="N246" s="25">
        <v>43344.72</v>
      </c>
      <c r="O246" s="2" t="b">
        <f t="shared" si="22"/>
        <v>0</v>
      </c>
      <c r="P246" s="2" t="b">
        <f t="shared" si="23"/>
        <v>0</v>
      </c>
      <c r="Q246" s="23">
        <v>7279</v>
      </c>
      <c r="R246" s="24" t="s">
        <v>892</v>
      </c>
      <c r="S246" s="24" t="s">
        <v>588</v>
      </c>
      <c r="T246" s="25">
        <v>0</v>
      </c>
    </row>
    <row r="247" spans="1:20" s="2" customFormat="1" ht="18" customHeight="1">
      <c r="A247" s="6">
        <v>7400</v>
      </c>
      <c r="B247" s="6" t="s">
        <v>747</v>
      </c>
      <c r="C247" s="4" t="s">
        <v>748</v>
      </c>
      <c r="D247" s="16">
        <v>711.04</v>
      </c>
      <c r="E247" s="16">
        <v>303.88</v>
      </c>
      <c r="F247" s="16">
        <v>205.62</v>
      </c>
      <c r="G247" s="27">
        <v>267.64</v>
      </c>
      <c r="H247" s="27">
        <f t="shared" si="21"/>
        <v>1488.1799999999998</v>
      </c>
      <c r="I247" s="29">
        <f t="shared" si="20"/>
        <v>1.7562616078848687E-4</v>
      </c>
      <c r="J247" s="2" t="b">
        <f t="shared" si="25"/>
        <v>0</v>
      </c>
      <c r="L247" s="23">
        <v>7277</v>
      </c>
      <c r="M247" s="24" t="s">
        <v>586</v>
      </c>
      <c r="N247" s="25">
        <v>974.11</v>
      </c>
      <c r="O247" s="2" t="b">
        <f t="shared" si="22"/>
        <v>0</v>
      </c>
      <c r="P247" s="2" t="b">
        <f t="shared" si="23"/>
        <v>0</v>
      </c>
      <c r="Q247" s="23">
        <v>7280</v>
      </c>
      <c r="R247" s="24" t="s">
        <v>857</v>
      </c>
      <c r="S247" s="24" t="s">
        <v>589</v>
      </c>
      <c r="T247" s="25">
        <v>0</v>
      </c>
    </row>
    <row r="248" spans="1:20" s="2" customFormat="1" ht="18" customHeight="1">
      <c r="A248" s="6">
        <v>7306</v>
      </c>
      <c r="B248" s="6" t="s">
        <v>913</v>
      </c>
      <c r="C248" s="9" t="s">
        <v>617</v>
      </c>
      <c r="D248" s="16">
        <v>468.26</v>
      </c>
      <c r="E248" s="16">
        <v>416.84</v>
      </c>
      <c r="F248" s="16">
        <v>325.52</v>
      </c>
      <c r="G248" s="27">
        <v>262.92</v>
      </c>
      <c r="H248" s="27">
        <f t="shared" si="21"/>
        <v>1473.54</v>
      </c>
      <c r="I248" s="29">
        <f t="shared" si="20"/>
        <v>1.7389843497981895E-4</v>
      </c>
      <c r="J248" s="2" t="b">
        <f t="shared" si="25"/>
        <v>0</v>
      </c>
      <c r="L248" s="23">
        <v>7278</v>
      </c>
      <c r="M248" s="24" t="s">
        <v>1154</v>
      </c>
      <c r="N248" s="25">
        <v>1102.25</v>
      </c>
      <c r="O248" s="2" t="b">
        <f t="shared" si="22"/>
        <v>0</v>
      </c>
      <c r="P248" s="2" t="b">
        <f t="shared" si="23"/>
        <v>0</v>
      </c>
      <c r="Q248" s="23">
        <v>7281</v>
      </c>
      <c r="R248" s="24" t="s">
        <v>962</v>
      </c>
      <c r="S248" s="24" t="s">
        <v>590</v>
      </c>
      <c r="T248" s="25">
        <v>2316.0700000000002</v>
      </c>
    </row>
    <row r="249" spans="1:20" s="2" customFormat="1" ht="18" customHeight="1">
      <c r="A249" s="6">
        <v>7340</v>
      </c>
      <c r="B249" s="6" t="s">
        <v>989</v>
      </c>
      <c r="C249" s="4" t="s">
        <v>654</v>
      </c>
      <c r="D249" s="16">
        <v>564.84</v>
      </c>
      <c r="E249" s="16">
        <v>348.07</v>
      </c>
      <c r="F249" s="16">
        <v>297.14</v>
      </c>
      <c r="G249" s="27">
        <v>302.5</v>
      </c>
      <c r="H249" s="27">
        <f t="shared" si="21"/>
        <v>1512.5500000000002</v>
      </c>
      <c r="I249" s="29">
        <f t="shared" si="20"/>
        <v>1.7850216338119438E-4</v>
      </c>
      <c r="J249" s="2" t="b">
        <f t="shared" si="25"/>
        <v>0</v>
      </c>
      <c r="L249" s="23">
        <v>7279</v>
      </c>
      <c r="M249" s="24" t="s">
        <v>588</v>
      </c>
      <c r="N249" s="25">
        <v>0</v>
      </c>
      <c r="O249" s="2" t="b">
        <f t="shared" si="22"/>
        <v>0</v>
      </c>
      <c r="P249" s="2" t="b">
        <f t="shared" si="23"/>
        <v>0</v>
      </c>
      <c r="Q249" s="23">
        <v>7282</v>
      </c>
      <c r="R249" s="24" t="s">
        <v>898</v>
      </c>
      <c r="S249" s="24" t="s">
        <v>591</v>
      </c>
      <c r="T249" s="25">
        <v>1734.89</v>
      </c>
    </row>
    <row r="250" spans="1:20" s="2" customFormat="1" ht="18" customHeight="1">
      <c r="A250" s="6">
        <v>7173</v>
      </c>
      <c r="B250" s="6" t="s">
        <v>342</v>
      </c>
      <c r="C250" s="4" t="s">
        <v>343</v>
      </c>
      <c r="D250" s="16">
        <v>979.47</v>
      </c>
      <c r="E250" s="16">
        <v>0</v>
      </c>
      <c r="F250" s="16">
        <v>225.8</v>
      </c>
      <c r="G250" s="27">
        <v>130.68</v>
      </c>
      <c r="H250" s="27">
        <f t="shared" si="21"/>
        <v>1335.95</v>
      </c>
      <c r="I250" s="29">
        <f t="shared" si="20"/>
        <v>1.5766088074384757E-4</v>
      </c>
      <c r="J250" s="2" t="b">
        <f t="shared" si="25"/>
        <v>0</v>
      </c>
      <c r="L250" s="23">
        <v>7280</v>
      </c>
      <c r="M250" s="24" t="s">
        <v>589</v>
      </c>
      <c r="N250" s="25">
        <v>0</v>
      </c>
      <c r="O250" s="2" t="b">
        <f t="shared" si="22"/>
        <v>0</v>
      </c>
      <c r="P250" s="2" t="b">
        <f t="shared" si="23"/>
        <v>0</v>
      </c>
      <c r="Q250" s="23">
        <v>7283</v>
      </c>
      <c r="R250" s="24" t="s">
        <v>592</v>
      </c>
      <c r="S250" s="24" t="s">
        <v>593</v>
      </c>
      <c r="T250" s="25">
        <v>4090.52</v>
      </c>
    </row>
    <row r="251" spans="1:20" s="2" customFormat="1" ht="18" customHeight="1">
      <c r="A251" s="6">
        <v>7402</v>
      </c>
      <c r="B251" s="6" t="s">
        <v>984</v>
      </c>
      <c r="C251" s="4" t="s">
        <v>751</v>
      </c>
      <c r="D251" s="16">
        <v>872.25</v>
      </c>
      <c r="E251" s="16">
        <v>119.87</v>
      </c>
      <c r="F251" s="16">
        <v>206.78</v>
      </c>
      <c r="G251" s="27">
        <v>156.52000000000001</v>
      </c>
      <c r="H251" s="27">
        <f t="shared" si="21"/>
        <v>1355.42</v>
      </c>
      <c r="I251" s="29">
        <f t="shared" si="20"/>
        <v>1.5995861445250635E-4</v>
      </c>
      <c r="J251" s="2" t="b">
        <f t="shared" si="25"/>
        <v>0</v>
      </c>
      <c r="L251" s="23">
        <v>7281</v>
      </c>
      <c r="M251" s="24" t="s">
        <v>590</v>
      </c>
      <c r="N251" s="25">
        <v>1987.25</v>
      </c>
      <c r="O251" s="2" t="b">
        <f t="shared" si="22"/>
        <v>0</v>
      </c>
      <c r="P251" s="2" t="b">
        <f t="shared" si="23"/>
        <v>0</v>
      </c>
      <c r="Q251" s="23">
        <v>7284</v>
      </c>
      <c r="R251" s="24" t="s">
        <v>856</v>
      </c>
      <c r="S251" s="24" t="s">
        <v>594</v>
      </c>
      <c r="T251" s="25">
        <v>3488.48</v>
      </c>
    </row>
    <row r="252" spans="1:20" s="2" customFormat="1" ht="18" customHeight="1">
      <c r="A252" s="6">
        <v>15005</v>
      </c>
      <c r="B252" s="6" t="s">
        <v>947</v>
      </c>
      <c r="C252" s="4" t="s">
        <v>948</v>
      </c>
      <c r="D252" s="16">
        <v>412.91</v>
      </c>
      <c r="E252" s="16">
        <v>378.38</v>
      </c>
      <c r="F252" s="16">
        <v>404.7</v>
      </c>
      <c r="G252" s="27">
        <v>639.19000000000005</v>
      </c>
      <c r="H252" s="27">
        <f t="shared" si="21"/>
        <v>1835.18</v>
      </c>
      <c r="I252" s="29">
        <f t="shared" si="20"/>
        <v>2.1657703890377196E-4</v>
      </c>
      <c r="J252" s="2" t="b">
        <f t="shared" si="25"/>
        <v>0</v>
      </c>
      <c r="L252" s="23">
        <v>7282</v>
      </c>
      <c r="M252" s="24" t="s">
        <v>591</v>
      </c>
      <c r="N252" s="25">
        <v>2220.27</v>
      </c>
      <c r="O252" s="2" t="b">
        <f t="shared" si="22"/>
        <v>0</v>
      </c>
      <c r="P252" s="2" t="b">
        <f t="shared" si="23"/>
        <v>0</v>
      </c>
      <c r="Q252" s="23">
        <v>7285</v>
      </c>
      <c r="R252" s="24" t="s">
        <v>904</v>
      </c>
      <c r="S252" s="24" t="s">
        <v>595</v>
      </c>
      <c r="T252" s="25">
        <v>7794.76</v>
      </c>
    </row>
    <row r="253" spans="1:20" s="2" customFormat="1" ht="18" customHeight="1">
      <c r="A253" s="6">
        <v>7065</v>
      </c>
      <c r="B253" s="6" t="s">
        <v>68</v>
      </c>
      <c r="C253" s="4" t="s">
        <v>69</v>
      </c>
      <c r="D253" s="16">
        <v>427.18</v>
      </c>
      <c r="E253" s="16">
        <v>138.06</v>
      </c>
      <c r="F253" s="16">
        <v>626.55999999999995</v>
      </c>
      <c r="G253" s="27">
        <v>288.76</v>
      </c>
      <c r="H253" s="27">
        <f t="shared" si="21"/>
        <v>1480.56</v>
      </c>
      <c r="I253" s="29">
        <f t="shared" si="20"/>
        <v>1.7472689366676217E-4</v>
      </c>
      <c r="J253" s="2" t="b">
        <f t="shared" si="25"/>
        <v>0</v>
      </c>
      <c r="L253" s="23">
        <v>7283</v>
      </c>
      <c r="M253" s="24" t="s">
        <v>593</v>
      </c>
      <c r="N253" s="25">
        <v>5165.1099999999997</v>
      </c>
      <c r="O253" s="2" t="b">
        <f t="shared" si="22"/>
        <v>0</v>
      </c>
      <c r="P253" s="2" t="b">
        <f t="shared" si="23"/>
        <v>0</v>
      </c>
      <c r="Q253" s="23">
        <v>7286</v>
      </c>
      <c r="R253" s="24" t="s">
        <v>1039</v>
      </c>
      <c r="S253" s="24" t="s">
        <v>596</v>
      </c>
      <c r="T253" s="25">
        <v>104.38</v>
      </c>
    </row>
    <row r="254" spans="1:20" s="2" customFormat="1" ht="18" customHeight="1">
      <c r="A254" s="6">
        <v>16668</v>
      </c>
      <c r="B254" s="6" t="s">
        <v>1018</v>
      </c>
      <c r="C254" s="4" t="s">
        <v>1019</v>
      </c>
      <c r="D254" s="16">
        <v>644.63</v>
      </c>
      <c r="E254" s="16">
        <v>148.62</v>
      </c>
      <c r="F254" s="16">
        <v>392.43</v>
      </c>
      <c r="G254" s="27">
        <v>801.99</v>
      </c>
      <c r="H254" s="27">
        <f t="shared" si="21"/>
        <v>1987.67</v>
      </c>
      <c r="I254" s="29">
        <f t="shared" si="20"/>
        <v>2.3457300260348326E-4</v>
      </c>
      <c r="J254" s="2" t="b">
        <f t="shared" si="25"/>
        <v>0</v>
      </c>
      <c r="L254" s="23">
        <v>7284</v>
      </c>
      <c r="M254" s="24" t="s">
        <v>594</v>
      </c>
      <c r="N254" s="25">
        <v>3700.1</v>
      </c>
      <c r="O254" s="2" t="b">
        <f t="shared" si="22"/>
        <v>0</v>
      </c>
      <c r="P254" s="2" t="b">
        <f t="shared" si="23"/>
        <v>0</v>
      </c>
      <c r="Q254" s="23">
        <v>7287</v>
      </c>
      <c r="R254" s="24" t="s">
        <v>933</v>
      </c>
      <c r="S254" s="24" t="s">
        <v>597</v>
      </c>
      <c r="T254" s="25">
        <v>0</v>
      </c>
    </row>
    <row r="255" spans="1:20" s="2" customFormat="1" ht="18" customHeight="1">
      <c r="A255" s="6">
        <v>7267</v>
      </c>
      <c r="B255" s="6" t="s">
        <v>575</v>
      </c>
      <c r="C255" s="4" t="s">
        <v>576</v>
      </c>
      <c r="D255" s="16">
        <v>580.54999999999995</v>
      </c>
      <c r="E255" s="16">
        <v>170.58</v>
      </c>
      <c r="F255" s="16">
        <v>414.97</v>
      </c>
      <c r="G255" s="27">
        <v>602.86</v>
      </c>
      <c r="H255" s="27">
        <f t="shared" si="21"/>
        <v>1768.96</v>
      </c>
      <c r="I255" s="29">
        <f t="shared" si="20"/>
        <v>2.0876214798505675E-4</v>
      </c>
      <c r="J255" s="2" t="b">
        <f t="shared" si="25"/>
        <v>0</v>
      </c>
      <c r="L255" s="23">
        <v>7285</v>
      </c>
      <c r="M255" s="24" t="s">
        <v>595</v>
      </c>
      <c r="N255" s="25">
        <v>1892.62</v>
      </c>
      <c r="O255" s="2" t="b">
        <f t="shared" si="22"/>
        <v>0</v>
      </c>
      <c r="P255" s="2" t="b">
        <f t="shared" si="23"/>
        <v>0</v>
      </c>
      <c r="Q255" s="23">
        <v>7288</v>
      </c>
      <c r="R255" s="24" t="s">
        <v>855</v>
      </c>
      <c r="S255" s="24" t="s">
        <v>598</v>
      </c>
      <c r="T255" s="25">
        <v>8391.94</v>
      </c>
    </row>
    <row r="256" spans="1:20" s="2" customFormat="1" ht="18" customHeight="1">
      <c r="A256" s="6">
        <v>7091</v>
      </c>
      <c r="B256" s="6" t="s">
        <v>132</v>
      </c>
      <c r="C256" s="9" t="s">
        <v>133</v>
      </c>
      <c r="D256" s="16">
        <v>357.96</v>
      </c>
      <c r="E256" s="16">
        <v>209.86</v>
      </c>
      <c r="F256" s="16">
        <v>597.04</v>
      </c>
      <c r="G256" s="27">
        <v>532.11</v>
      </c>
      <c r="H256" s="27">
        <f t="shared" si="21"/>
        <v>1696.9699999999998</v>
      </c>
      <c r="I256" s="29">
        <f t="shared" si="20"/>
        <v>2.002663159518597E-4</v>
      </c>
      <c r="J256" s="2" t="b">
        <f t="shared" si="25"/>
        <v>0</v>
      </c>
      <c r="L256" s="23">
        <v>7286</v>
      </c>
      <c r="M256" s="24" t="s">
        <v>596</v>
      </c>
      <c r="N256" s="25">
        <v>93.98</v>
      </c>
      <c r="O256" s="2" t="b">
        <f t="shared" si="22"/>
        <v>0</v>
      </c>
      <c r="P256" s="2" t="b">
        <f t="shared" si="23"/>
        <v>0</v>
      </c>
      <c r="Q256" s="23">
        <v>7290</v>
      </c>
      <c r="R256" s="24" t="s">
        <v>600</v>
      </c>
      <c r="S256" s="24" t="s">
        <v>601</v>
      </c>
      <c r="T256" s="25">
        <v>0</v>
      </c>
    </row>
    <row r="257" spans="1:20" s="2" customFormat="1" ht="18" customHeight="1">
      <c r="A257" s="6">
        <v>11053</v>
      </c>
      <c r="B257" s="6" t="s">
        <v>94</v>
      </c>
      <c r="C257" s="4" t="s">
        <v>95</v>
      </c>
      <c r="D257" s="16">
        <v>546.9</v>
      </c>
      <c r="E257" s="16">
        <v>286.16000000000003</v>
      </c>
      <c r="F257" s="16">
        <v>322.27</v>
      </c>
      <c r="G257" s="27">
        <v>556.14</v>
      </c>
      <c r="H257" s="27">
        <f t="shared" si="21"/>
        <v>1711.4699999999998</v>
      </c>
      <c r="I257" s="29">
        <f t="shared" si="20"/>
        <v>2.0197751979241193E-4</v>
      </c>
      <c r="J257" s="2" t="b">
        <f t="shared" si="25"/>
        <v>0</v>
      </c>
      <c r="L257" s="23">
        <v>7287</v>
      </c>
      <c r="M257" s="24" t="s">
        <v>597</v>
      </c>
      <c r="N257" s="25">
        <v>0</v>
      </c>
      <c r="O257" s="2" t="b">
        <f t="shared" si="22"/>
        <v>0</v>
      </c>
      <c r="P257" s="2" t="b">
        <f t="shared" si="23"/>
        <v>0</v>
      </c>
      <c r="Q257" s="23">
        <v>7291</v>
      </c>
      <c r="R257" s="24" t="s">
        <v>602</v>
      </c>
      <c r="S257" s="24" t="s">
        <v>603</v>
      </c>
      <c r="T257" s="25">
        <v>0</v>
      </c>
    </row>
    <row r="258" spans="1:20" s="2" customFormat="1" ht="18" customHeight="1">
      <c r="A258" s="6">
        <v>7061</v>
      </c>
      <c r="B258" s="6" t="s">
        <v>58</v>
      </c>
      <c r="C258" s="4" t="s">
        <v>59</v>
      </c>
      <c r="D258" s="16">
        <v>569.59</v>
      </c>
      <c r="E258" s="16">
        <v>213.16</v>
      </c>
      <c r="F258" s="16">
        <v>353.15</v>
      </c>
      <c r="G258" s="27">
        <v>387.39</v>
      </c>
      <c r="H258" s="27">
        <f t="shared" si="21"/>
        <v>1523.29</v>
      </c>
      <c r="I258" s="29">
        <f t="shared" si="20"/>
        <v>1.7976963436378273E-4</v>
      </c>
      <c r="J258" s="2" t="b">
        <f t="shared" si="25"/>
        <v>0</v>
      </c>
      <c r="L258" s="23">
        <v>7288</v>
      </c>
      <c r="M258" s="24" t="s">
        <v>598</v>
      </c>
      <c r="N258" s="25">
        <v>5219.09</v>
      </c>
      <c r="O258" s="2" t="b">
        <f t="shared" si="22"/>
        <v>0</v>
      </c>
      <c r="P258" s="2" t="b">
        <f t="shared" si="23"/>
        <v>0</v>
      </c>
      <c r="Q258" s="23">
        <v>7292</v>
      </c>
      <c r="R258" s="24" t="s">
        <v>539</v>
      </c>
      <c r="S258" s="24" t="s">
        <v>540</v>
      </c>
      <c r="T258" s="25">
        <v>7686.31</v>
      </c>
    </row>
    <row r="259" spans="1:20" s="2" customFormat="1" ht="18" customHeight="1">
      <c r="A259" s="6">
        <v>7116</v>
      </c>
      <c r="B259" s="6" t="s">
        <v>193</v>
      </c>
      <c r="C259" s="4" t="s">
        <v>194</v>
      </c>
      <c r="D259" s="16">
        <v>460.1</v>
      </c>
      <c r="E259" s="16">
        <v>363.99</v>
      </c>
      <c r="F259" s="16">
        <v>309.32</v>
      </c>
      <c r="G259" s="27">
        <v>284.38</v>
      </c>
      <c r="H259" s="27">
        <f t="shared" si="21"/>
        <v>1417.79</v>
      </c>
      <c r="I259" s="29">
        <f t="shared" ref="I259:I322" si="26">H259/$H$557</f>
        <v>1.6731915124804043E-4</v>
      </c>
      <c r="J259" s="2" t="b">
        <f t="shared" si="25"/>
        <v>0</v>
      </c>
      <c r="L259" s="23">
        <v>7290</v>
      </c>
      <c r="M259" s="24" t="s">
        <v>601</v>
      </c>
      <c r="N259" s="25">
        <v>0</v>
      </c>
      <c r="O259" s="2" t="b">
        <f t="shared" si="22"/>
        <v>0</v>
      </c>
      <c r="P259" s="2" t="b">
        <f t="shared" si="23"/>
        <v>0</v>
      </c>
      <c r="Q259" s="23">
        <v>7293</v>
      </c>
      <c r="R259" s="24" t="s">
        <v>863</v>
      </c>
      <c r="S259" s="24" t="s">
        <v>604</v>
      </c>
      <c r="T259" s="25">
        <v>1917.94</v>
      </c>
    </row>
    <row r="260" spans="1:20" s="2" customFormat="1" ht="18" customHeight="1">
      <c r="A260" s="6">
        <v>16492</v>
      </c>
      <c r="B260" s="6" t="s">
        <v>1010</v>
      </c>
      <c r="C260" s="4" t="s">
        <v>1011</v>
      </c>
      <c r="D260" s="16">
        <v>541.48</v>
      </c>
      <c r="E260" s="16">
        <v>223.18</v>
      </c>
      <c r="F260" s="16">
        <v>357.41</v>
      </c>
      <c r="G260" s="27">
        <v>409.54</v>
      </c>
      <c r="H260" s="27">
        <f t="shared" ref="H260:H323" si="27">SUM(D260:G260)</f>
        <v>1531.6100000000001</v>
      </c>
      <c r="I260" s="29">
        <f t="shared" si="26"/>
        <v>1.8075151132608582E-4</v>
      </c>
      <c r="J260" s="2" t="b">
        <f t="shared" si="25"/>
        <v>0</v>
      </c>
      <c r="L260" s="23">
        <v>7291</v>
      </c>
      <c r="M260" s="24" t="s">
        <v>603</v>
      </c>
      <c r="N260" s="25">
        <v>0</v>
      </c>
      <c r="O260" s="2" t="b">
        <f t="shared" ref="O260:O323" si="28">EXACT(A260,Q260)</f>
        <v>0</v>
      </c>
      <c r="P260" s="2" t="b">
        <f t="shared" ref="P260:P323" si="29">EXACT(B260,R260)</f>
        <v>0</v>
      </c>
      <c r="Q260" s="23">
        <v>7294</v>
      </c>
      <c r="R260" s="24" t="s">
        <v>861</v>
      </c>
      <c r="S260" s="24" t="s">
        <v>605</v>
      </c>
      <c r="T260" s="25">
        <v>-17.440000000000001</v>
      </c>
    </row>
    <row r="261" spans="1:20" s="2" customFormat="1" ht="18" customHeight="1">
      <c r="A261" s="6">
        <v>7154</v>
      </c>
      <c r="B261" s="6" t="s">
        <v>292</v>
      </c>
      <c r="C261" s="4" t="s">
        <v>293</v>
      </c>
      <c r="D261" s="16">
        <v>552.72</v>
      </c>
      <c r="E261" s="16">
        <v>275.45999999999998</v>
      </c>
      <c r="F261" s="16">
        <v>272.74</v>
      </c>
      <c r="G261" s="27">
        <v>242.56</v>
      </c>
      <c r="H261" s="27">
        <f t="shared" si="27"/>
        <v>1343.48</v>
      </c>
      <c r="I261" s="29">
        <f t="shared" si="26"/>
        <v>1.5854952660035503E-4</v>
      </c>
      <c r="J261" s="2" t="b">
        <f t="shared" si="25"/>
        <v>0</v>
      </c>
      <c r="L261" s="23">
        <v>7292</v>
      </c>
      <c r="M261" s="24" t="s">
        <v>540</v>
      </c>
      <c r="N261" s="25">
        <v>4133.51</v>
      </c>
      <c r="O261" s="2" t="b">
        <f t="shared" si="28"/>
        <v>0</v>
      </c>
      <c r="P261" s="2" t="b">
        <f t="shared" si="29"/>
        <v>0</v>
      </c>
      <c r="Q261" s="23">
        <v>7295</v>
      </c>
      <c r="R261" s="24" t="s">
        <v>840</v>
      </c>
      <c r="S261" s="24" t="s">
        <v>606</v>
      </c>
      <c r="T261" s="25">
        <v>2373.59</v>
      </c>
    </row>
    <row r="262" spans="1:20" s="2" customFormat="1" ht="18" customHeight="1">
      <c r="A262" s="6">
        <v>7380</v>
      </c>
      <c r="B262" s="6" t="s">
        <v>910</v>
      </c>
      <c r="C262" s="4" t="s">
        <v>712</v>
      </c>
      <c r="D262" s="16">
        <v>214.86</v>
      </c>
      <c r="E262" s="16">
        <v>700.86</v>
      </c>
      <c r="F262" s="16">
        <v>165.25</v>
      </c>
      <c r="G262" s="27">
        <v>153.72</v>
      </c>
      <c r="H262" s="27">
        <f t="shared" si="27"/>
        <v>1234.69</v>
      </c>
      <c r="I262" s="29">
        <f t="shared" si="26"/>
        <v>1.4571077723389434E-4</v>
      </c>
      <c r="J262" s="2" t="b">
        <f t="shared" si="25"/>
        <v>0</v>
      </c>
      <c r="L262" s="23">
        <v>7293</v>
      </c>
      <c r="M262" s="24" t="s">
        <v>604</v>
      </c>
      <c r="N262" s="25">
        <v>1639.88</v>
      </c>
      <c r="O262" s="2" t="b">
        <f t="shared" si="28"/>
        <v>0</v>
      </c>
      <c r="P262" s="2" t="b">
        <f t="shared" si="29"/>
        <v>0</v>
      </c>
      <c r="Q262" s="23">
        <v>7296</v>
      </c>
      <c r="R262" s="24" t="s">
        <v>888</v>
      </c>
      <c r="S262" s="24" t="s">
        <v>607</v>
      </c>
      <c r="T262" s="25">
        <v>2415.5500000000002</v>
      </c>
    </row>
    <row r="263" spans="1:20" s="2" customFormat="1" ht="18" customHeight="1">
      <c r="A263" s="6">
        <v>7374</v>
      </c>
      <c r="B263" s="6" t="s">
        <v>693</v>
      </c>
      <c r="C263" s="9" t="s">
        <v>694</v>
      </c>
      <c r="D263" s="16">
        <v>408.64</v>
      </c>
      <c r="E263" s="16">
        <v>287.52</v>
      </c>
      <c r="F263" s="16">
        <v>377.92</v>
      </c>
      <c r="G263" s="27">
        <v>329</v>
      </c>
      <c r="H263" s="27">
        <f t="shared" si="27"/>
        <v>1403.08</v>
      </c>
      <c r="I263" s="29">
        <f t="shared" si="26"/>
        <v>1.6558316445531464E-4</v>
      </c>
      <c r="J263" s="2" t="b">
        <f t="shared" si="25"/>
        <v>0</v>
      </c>
      <c r="L263" s="23">
        <v>7294</v>
      </c>
      <c r="M263" s="24" t="s">
        <v>605</v>
      </c>
      <c r="N263" s="25">
        <v>-17.440000000000001</v>
      </c>
      <c r="O263" s="2" t="b">
        <f t="shared" si="28"/>
        <v>0</v>
      </c>
      <c r="P263" s="2" t="b">
        <f t="shared" si="29"/>
        <v>0</v>
      </c>
      <c r="Q263" s="23">
        <v>7297</v>
      </c>
      <c r="R263" s="24" t="s">
        <v>371</v>
      </c>
      <c r="S263" s="24" t="s">
        <v>372</v>
      </c>
      <c r="T263" s="25">
        <v>220.24</v>
      </c>
    </row>
    <row r="264" spans="1:20" s="2" customFormat="1" ht="18" customHeight="1">
      <c r="A264" s="6">
        <v>7391</v>
      </c>
      <c r="B264" s="6" t="s">
        <v>838</v>
      </c>
      <c r="C264" s="9" t="s">
        <v>733</v>
      </c>
      <c r="D264" s="16">
        <v>426.79</v>
      </c>
      <c r="E264" s="16">
        <v>413.55</v>
      </c>
      <c r="F264" s="16">
        <v>232.21</v>
      </c>
      <c r="G264" s="27">
        <v>340.71</v>
      </c>
      <c r="H264" s="27">
        <f t="shared" si="27"/>
        <v>1413.26</v>
      </c>
      <c r="I264" s="29">
        <f t="shared" si="26"/>
        <v>1.6678454756544032E-4</v>
      </c>
      <c r="J264" s="2" t="b">
        <f t="shared" si="25"/>
        <v>0</v>
      </c>
      <c r="L264" s="23">
        <v>7295</v>
      </c>
      <c r="M264" s="24" t="s">
        <v>606</v>
      </c>
      <c r="N264" s="25">
        <v>2816.48</v>
      </c>
      <c r="O264" s="2" t="b">
        <f t="shared" si="28"/>
        <v>0</v>
      </c>
      <c r="P264" s="2" t="b">
        <f t="shared" si="29"/>
        <v>0</v>
      </c>
      <c r="Q264" s="23">
        <v>7298</v>
      </c>
      <c r="R264" s="24" t="s">
        <v>845</v>
      </c>
      <c r="S264" s="24" t="s">
        <v>608</v>
      </c>
      <c r="T264" s="25">
        <v>1212.17</v>
      </c>
    </row>
    <row r="265" spans="1:20" s="2" customFormat="1" ht="18" customHeight="1">
      <c r="A265" s="6">
        <v>7294</v>
      </c>
      <c r="B265" s="6" t="s">
        <v>861</v>
      </c>
      <c r="C265" s="4" t="s">
        <v>605</v>
      </c>
      <c r="D265" s="16">
        <v>1106.1600000000001</v>
      </c>
      <c r="E265" s="16">
        <v>-17.440000000000001</v>
      </c>
      <c r="F265" s="16">
        <v>-17.440000000000001</v>
      </c>
      <c r="G265" s="27">
        <v>-17.440000000000001</v>
      </c>
      <c r="H265" s="27">
        <f t="shared" si="27"/>
        <v>1053.8399999999999</v>
      </c>
      <c r="I265" s="29">
        <f t="shared" si="26"/>
        <v>1.2436793485017875E-4</v>
      </c>
      <c r="J265" s="2" t="b">
        <f t="shared" si="25"/>
        <v>0</v>
      </c>
      <c r="L265" s="23">
        <v>7296</v>
      </c>
      <c r="M265" s="24" t="s">
        <v>607</v>
      </c>
      <c r="N265" s="25">
        <v>1806.66</v>
      </c>
      <c r="O265" s="2" t="b">
        <f t="shared" si="28"/>
        <v>0</v>
      </c>
      <c r="P265" s="2" t="b">
        <f t="shared" si="29"/>
        <v>0</v>
      </c>
      <c r="Q265" s="23">
        <v>7299</v>
      </c>
      <c r="R265" s="24" t="s">
        <v>609</v>
      </c>
      <c r="S265" s="24" t="s">
        <v>610</v>
      </c>
      <c r="T265" s="25">
        <v>920.91</v>
      </c>
    </row>
    <row r="266" spans="1:20" s="2" customFormat="1" ht="18" customHeight="1">
      <c r="A266" s="6">
        <v>7404</v>
      </c>
      <c r="B266" s="6" t="s">
        <v>272</v>
      </c>
      <c r="C266" s="4" t="s">
        <v>273</v>
      </c>
      <c r="D266" s="16">
        <v>440.27</v>
      </c>
      <c r="E266" s="16">
        <v>357.46</v>
      </c>
      <c r="F266" s="16">
        <v>262.47000000000003</v>
      </c>
      <c r="G266" s="27">
        <v>198.02</v>
      </c>
      <c r="H266" s="27">
        <f t="shared" si="27"/>
        <v>1258.22</v>
      </c>
      <c r="I266" s="29">
        <f t="shared" si="26"/>
        <v>1.4848764801790777E-4</v>
      </c>
      <c r="J266" s="2" t="b">
        <f t="shared" si="25"/>
        <v>0</v>
      </c>
      <c r="L266" s="23">
        <v>7297</v>
      </c>
      <c r="M266" s="24" t="s">
        <v>372</v>
      </c>
      <c r="N266" s="25">
        <v>403.38</v>
      </c>
      <c r="O266" s="2" t="b">
        <f t="shared" si="28"/>
        <v>0</v>
      </c>
      <c r="P266" s="2" t="b">
        <f t="shared" si="29"/>
        <v>0</v>
      </c>
      <c r="Q266" s="23">
        <v>7300</v>
      </c>
      <c r="R266" s="24" t="s">
        <v>237</v>
      </c>
      <c r="S266" s="24" t="s">
        <v>238</v>
      </c>
      <c r="T266" s="25">
        <v>-15.28</v>
      </c>
    </row>
    <row r="267" spans="1:20" s="2" customFormat="1" ht="18" customHeight="1">
      <c r="A267" s="6">
        <v>7270</v>
      </c>
      <c r="B267" s="6" t="s">
        <v>581</v>
      </c>
      <c r="C267" s="4" t="s">
        <v>582</v>
      </c>
      <c r="D267" s="16">
        <v>500.52</v>
      </c>
      <c r="E267" s="16">
        <v>232.36</v>
      </c>
      <c r="F267" s="16">
        <v>317.04000000000002</v>
      </c>
      <c r="G267" s="27">
        <v>437.15</v>
      </c>
      <c r="H267" s="27">
        <f t="shared" si="27"/>
        <v>1487.0700000000002</v>
      </c>
      <c r="I267" s="29">
        <f t="shared" si="26"/>
        <v>1.7549516518414117E-4</v>
      </c>
      <c r="J267" s="2" t="b">
        <f t="shared" si="25"/>
        <v>0</v>
      </c>
      <c r="L267" s="23">
        <v>7298</v>
      </c>
      <c r="M267" s="24" t="s">
        <v>608</v>
      </c>
      <c r="N267" s="25">
        <v>1356.68</v>
      </c>
      <c r="O267" s="2" t="b">
        <f t="shared" si="28"/>
        <v>0</v>
      </c>
      <c r="P267" s="2" t="b">
        <f t="shared" si="29"/>
        <v>0</v>
      </c>
      <c r="Q267" s="23">
        <v>7301</v>
      </c>
      <c r="R267" s="24" t="s">
        <v>1040</v>
      </c>
      <c r="S267" s="24" t="s">
        <v>611</v>
      </c>
      <c r="T267" s="25">
        <v>4491.3599999999997</v>
      </c>
    </row>
    <row r="268" spans="1:20" s="2" customFormat="1" ht="18" customHeight="1">
      <c r="A268" s="6">
        <v>7327</v>
      </c>
      <c r="B268" s="6" t="s">
        <v>929</v>
      </c>
      <c r="C268" s="4" t="s">
        <v>637</v>
      </c>
      <c r="D268" s="16">
        <v>392.99</v>
      </c>
      <c r="E268" s="16">
        <v>317.79000000000002</v>
      </c>
      <c r="F268" s="16">
        <v>313.24</v>
      </c>
      <c r="G268" s="27">
        <v>251.65</v>
      </c>
      <c r="H268" s="27">
        <f t="shared" si="27"/>
        <v>1275.67</v>
      </c>
      <c r="I268" s="29">
        <f t="shared" si="26"/>
        <v>1.5054699332946894E-4</v>
      </c>
      <c r="J268" s="2" t="b">
        <f t="shared" si="25"/>
        <v>0</v>
      </c>
      <c r="L268" s="23">
        <v>7299</v>
      </c>
      <c r="M268" s="24" t="s">
        <v>610</v>
      </c>
      <c r="N268" s="25">
        <v>1077.3499999999999</v>
      </c>
      <c r="O268" s="2" t="b">
        <f t="shared" si="28"/>
        <v>0</v>
      </c>
      <c r="P268" s="2" t="b">
        <f t="shared" si="29"/>
        <v>0</v>
      </c>
      <c r="Q268" s="23">
        <v>7302</v>
      </c>
      <c r="R268" s="24" t="s">
        <v>860</v>
      </c>
      <c r="S268" s="24" t="s">
        <v>612</v>
      </c>
      <c r="T268" s="25">
        <v>3360.99</v>
      </c>
    </row>
    <row r="269" spans="1:20" s="2" customFormat="1" ht="18" customHeight="1">
      <c r="A269" s="6">
        <v>7095</v>
      </c>
      <c r="B269" s="6" t="s">
        <v>142</v>
      </c>
      <c r="C269" s="4" t="s">
        <v>143</v>
      </c>
      <c r="D269" s="16">
        <v>286.16000000000003</v>
      </c>
      <c r="E269" s="16">
        <v>251.45</v>
      </c>
      <c r="F269" s="16">
        <v>446.6</v>
      </c>
      <c r="G269" s="27">
        <v>323.05</v>
      </c>
      <c r="H269" s="27">
        <f t="shared" si="27"/>
        <v>1307.26</v>
      </c>
      <c r="I269" s="29">
        <f t="shared" si="26"/>
        <v>1.5427505742071347E-4</v>
      </c>
      <c r="J269" s="2" t="b">
        <f t="shared" si="25"/>
        <v>0</v>
      </c>
      <c r="L269" s="23">
        <v>7300</v>
      </c>
      <c r="M269" s="24" t="s">
        <v>238</v>
      </c>
      <c r="N269" s="25">
        <v>-15.28</v>
      </c>
      <c r="O269" s="2" t="b">
        <f t="shared" si="28"/>
        <v>0</v>
      </c>
      <c r="P269" s="2" t="b">
        <f t="shared" si="29"/>
        <v>0</v>
      </c>
      <c r="Q269" s="23">
        <v>7303</v>
      </c>
      <c r="R269" s="24" t="s">
        <v>903</v>
      </c>
      <c r="S269" s="24" t="s">
        <v>613</v>
      </c>
      <c r="T269" s="25">
        <v>682.06</v>
      </c>
    </row>
    <row r="270" spans="1:20" s="2" customFormat="1" ht="18" customHeight="1">
      <c r="A270" s="6">
        <v>17691</v>
      </c>
      <c r="B270" s="6" t="s">
        <v>1078</v>
      </c>
      <c r="C270" s="8" t="s">
        <v>1079</v>
      </c>
      <c r="D270" s="16">
        <v>975.91</v>
      </c>
      <c r="E270" s="16">
        <v>0</v>
      </c>
      <c r="F270" s="16"/>
      <c r="G270" s="27"/>
      <c r="H270" s="27">
        <f t="shared" si="27"/>
        <v>975.91</v>
      </c>
      <c r="I270" s="29">
        <f t="shared" si="26"/>
        <v>1.1517109931264513E-4</v>
      </c>
      <c r="J270" s="2" t="b">
        <f t="shared" si="25"/>
        <v>0</v>
      </c>
      <c r="L270" s="23">
        <v>7301</v>
      </c>
      <c r="M270" s="24" t="s">
        <v>611</v>
      </c>
      <c r="N270" s="25">
        <v>3352.71</v>
      </c>
      <c r="O270" s="2" t="b">
        <f t="shared" si="28"/>
        <v>0</v>
      </c>
      <c r="P270" s="2" t="b">
        <f t="shared" si="29"/>
        <v>0</v>
      </c>
      <c r="Q270" s="23">
        <v>7304</v>
      </c>
      <c r="R270" s="24" t="s">
        <v>614</v>
      </c>
      <c r="S270" s="24" t="s">
        <v>615</v>
      </c>
      <c r="T270" s="25">
        <v>924.26</v>
      </c>
    </row>
    <row r="271" spans="1:20" s="2" customFormat="1" ht="18" customHeight="1">
      <c r="A271" s="6">
        <v>7403</v>
      </c>
      <c r="B271" s="6" t="s">
        <v>752</v>
      </c>
      <c r="C271" s="4" t="s">
        <v>753</v>
      </c>
      <c r="D271" s="16">
        <v>431.56</v>
      </c>
      <c r="E271" s="16">
        <v>0</v>
      </c>
      <c r="F271" s="16">
        <v>542.61</v>
      </c>
      <c r="G271" s="27">
        <v>444.96</v>
      </c>
      <c r="H271" s="27">
        <f t="shared" si="27"/>
        <v>1419.13</v>
      </c>
      <c r="I271" s="29">
        <f t="shared" si="26"/>
        <v>1.6747729008571906E-4</v>
      </c>
      <c r="J271" s="2" t="b">
        <f t="shared" si="25"/>
        <v>0</v>
      </c>
      <c r="L271" s="23">
        <v>7302</v>
      </c>
      <c r="M271" s="24" t="s">
        <v>612</v>
      </c>
      <c r="N271" s="25">
        <v>2907.77</v>
      </c>
      <c r="O271" s="2" t="b">
        <f t="shared" si="28"/>
        <v>0</v>
      </c>
      <c r="P271" s="2" t="b">
        <f t="shared" si="29"/>
        <v>0</v>
      </c>
      <c r="Q271" s="23">
        <v>7305</v>
      </c>
      <c r="R271" s="24" t="s">
        <v>895</v>
      </c>
      <c r="S271" s="24" t="s">
        <v>616</v>
      </c>
      <c r="T271" s="25">
        <v>5483.45</v>
      </c>
    </row>
    <row r="272" spans="1:20" s="2" customFormat="1" ht="18" customHeight="1">
      <c r="A272" s="6">
        <v>7254</v>
      </c>
      <c r="B272" s="6" t="s">
        <v>545</v>
      </c>
      <c r="C272" s="4" t="s">
        <v>546</v>
      </c>
      <c r="D272" s="16">
        <v>348.65</v>
      </c>
      <c r="E272" s="16">
        <v>264.70999999999998</v>
      </c>
      <c r="F272" s="16">
        <v>358.18</v>
      </c>
      <c r="G272" s="27">
        <v>296.69</v>
      </c>
      <c r="H272" s="27">
        <f t="shared" si="27"/>
        <v>1268.23</v>
      </c>
      <c r="I272" s="29">
        <f t="shared" si="26"/>
        <v>1.4966896873817867E-4</v>
      </c>
      <c r="J272" s="2" t="b">
        <f t="shared" si="25"/>
        <v>0</v>
      </c>
      <c r="L272" s="23">
        <v>7303</v>
      </c>
      <c r="M272" s="24" t="s">
        <v>613</v>
      </c>
      <c r="N272" s="25">
        <v>1025.3499999999999</v>
      </c>
      <c r="O272" s="2" t="b">
        <f t="shared" si="28"/>
        <v>0</v>
      </c>
      <c r="P272" s="2" t="b">
        <f t="shared" si="29"/>
        <v>0</v>
      </c>
      <c r="Q272" s="23">
        <v>7306</v>
      </c>
      <c r="R272" s="24" t="s">
        <v>913</v>
      </c>
      <c r="S272" s="24" t="s">
        <v>617</v>
      </c>
      <c r="T272" s="25">
        <v>262.92</v>
      </c>
    </row>
    <row r="273" spans="1:20" s="2" customFormat="1" ht="18" customHeight="1">
      <c r="A273" s="6">
        <v>7315</v>
      </c>
      <c r="B273" s="6" t="s">
        <v>957</v>
      </c>
      <c r="C273" s="4" t="s">
        <v>625</v>
      </c>
      <c r="D273" s="16">
        <v>509.52</v>
      </c>
      <c r="E273" s="16">
        <v>236.54</v>
      </c>
      <c r="F273" s="16">
        <v>199.95</v>
      </c>
      <c r="G273" s="27">
        <v>147.69999999999999</v>
      </c>
      <c r="H273" s="27">
        <f t="shared" si="27"/>
        <v>1093.71</v>
      </c>
      <c r="I273" s="29">
        <f t="shared" si="26"/>
        <v>1.2907315534140763E-4</v>
      </c>
      <c r="J273" s="2" t="b">
        <f t="shared" si="25"/>
        <v>0</v>
      </c>
      <c r="L273" s="23">
        <v>7304</v>
      </c>
      <c r="M273" s="24" t="s">
        <v>615</v>
      </c>
      <c r="N273" s="25">
        <v>996.26</v>
      </c>
      <c r="O273" s="2" t="b">
        <f t="shared" si="28"/>
        <v>0</v>
      </c>
      <c r="P273" s="2" t="b">
        <f t="shared" si="29"/>
        <v>0</v>
      </c>
      <c r="Q273" s="23">
        <v>7307</v>
      </c>
      <c r="R273" s="24" t="s">
        <v>878</v>
      </c>
      <c r="S273" s="24" t="s">
        <v>618</v>
      </c>
      <c r="T273" s="25">
        <v>337.79</v>
      </c>
    </row>
    <row r="274" spans="1:20" s="2" customFormat="1" ht="18" customHeight="1">
      <c r="A274" s="6">
        <v>12721</v>
      </c>
      <c r="B274" s="6" t="s">
        <v>795</v>
      </c>
      <c r="C274" s="4" t="s">
        <v>599</v>
      </c>
      <c r="D274" s="16">
        <v>321.47000000000003</v>
      </c>
      <c r="E274" s="16">
        <v>390.13</v>
      </c>
      <c r="F274" s="16">
        <v>231.16</v>
      </c>
      <c r="G274" s="27">
        <v>492.14</v>
      </c>
      <c r="H274" s="27">
        <f t="shared" si="27"/>
        <v>1434.9</v>
      </c>
      <c r="I274" s="29">
        <f t="shared" si="26"/>
        <v>1.6933837177989211E-4</v>
      </c>
      <c r="J274" s="2" t="b">
        <f t="shared" ref="J274:J305" si="30">EXACT(A271,L274)</f>
        <v>0</v>
      </c>
      <c r="L274" s="23">
        <v>7305</v>
      </c>
      <c r="M274" s="24" t="s">
        <v>616</v>
      </c>
      <c r="N274" s="25">
        <v>3530.78</v>
      </c>
      <c r="O274" s="2" t="b">
        <f t="shared" si="28"/>
        <v>0</v>
      </c>
      <c r="P274" s="2" t="b">
        <f t="shared" si="29"/>
        <v>0</v>
      </c>
      <c r="Q274" s="23">
        <v>7308</v>
      </c>
      <c r="R274" s="24" t="s">
        <v>917</v>
      </c>
      <c r="S274" s="24" t="s">
        <v>619</v>
      </c>
      <c r="T274" s="25">
        <v>1287.98</v>
      </c>
    </row>
    <row r="275" spans="1:20" s="2" customFormat="1" ht="18" customHeight="1">
      <c r="A275" s="6">
        <v>7334</v>
      </c>
      <c r="B275" s="6" t="s">
        <v>911</v>
      </c>
      <c r="C275" s="4" t="s">
        <v>646</v>
      </c>
      <c r="D275" s="16">
        <v>496.8</v>
      </c>
      <c r="E275" s="16">
        <v>188.3</v>
      </c>
      <c r="F275" s="16">
        <v>247.72</v>
      </c>
      <c r="G275" s="27">
        <v>167.68</v>
      </c>
      <c r="H275" s="27">
        <f t="shared" si="27"/>
        <v>1100.5</v>
      </c>
      <c r="I275" s="29">
        <f t="shared" si="26"/>
        <v>1.2987447079501794E-4</v>
      </c>
      <c r="J275" s="2" t="b">
        <f t="shared" si="30"/>
        <v>0</v>
      </c>
      <c r="L275" s="23">
        <v>7306</v>
      </c>
      <c r="M275" s="24" t="s">
        <v>617</v>
      </c>
      <c r="N275" s="25">
        <v>325.52</v>
      </c>
      <c r="O275" s="2" t="b">
        <f t="shared" si="28"/>
        <v>0</v>
      </c>
      <c r="P275" s="2" t="b">
        <f t="shared" si="29"/>
        <v>0</v>
      </c>
      <c r="Q275" s="23">
        <v>7309</v>
      </c>
      <c r="R275" s="24" t="s">
        <v>852</v>
      </c>
      <c r="S275" s="24" t="s">
        <v>620</v>
      </c>
      <c r="T275" s="25">
        <v>10645.98</v>
      </c>
    </row>
    <row r="276" spans="1:20" s="2" customFormat="1" ht="18" customHeight="1">
      <c r="A276" s="6">
        <v>7141</v>
      </c>
      <c r="B276" s="6" t="s">
        <v>260</v>
      </c>
      <c r="C276" s="4" t="s">
        <v>261</v>
      </c>
      <c r="D276" s="16">
        <v>329.69</v>
      </c>
      <c r="E276" s="16">
        <v>335.95</v>
      </c>
      <c r="F276" s="16">
        <v>262.38</v>
      </c>
      <c r="G276" s="27">
        <v>135.83000000000001</v>
      </c>
      <c r="H276" s="27">
        <f t="shared" si="27"/>
        <v>1063.8499999999999</v>
      </c>
      <c r="I276" s="29">
        <f t="shared" si="26"/>
        <v>1.2554925557044965E-4</v>
      </c>
      <c r="J276" s="2" t="b">
        <f t="shared" si="30"/>
        <v>0</v>
      </c>
      <c r="L276" s="23">
        <v>7307</v>
      </c>
      <c r="M276" s="24" t="s">
        <v>618</v>
      </c>
      <c r="N276" s="25">
        <v>367.22</v>
      </c>
      <c r="O276" s="2" t="b">
        <f t="shared" si="28"/>
        <v>0</v>
      </c>
      <c r="P276" s="2" t="b">
        <f t="shared" si="29"/>
        <v>0</v>
      </c>
      <c r="Q276" s="23">
        <v>7310</v>
      </c>
      <c r="R276" s="24" t="s">
        <v>906</v>
      </c>
      <c r="S276" s="24" t="s">
        <v>621</v>
      </c>
      <c r="T276" s="25">
        <v>107.48</v>
      </c>
    </row>
    <row r="277" spans="1:20" s="2" customFormat="1" ht="18" customHeight="1">
      <c r="A277" s="6">
        <v>7229</v>
      </c>
      <c r="B277" s="6" t="s">
        <v>481</v>
      </c>
      <c r="C277" s="4" t="s">
        <v>482</v>
      </c>
      <c r="D277" s="16">
        <v>476.16</v>
      </c>
      <c r="E277" s="16">
        <v>292.52999999999997</v>
      </c>
      <c r="F277" s="16">
        <v>152.75</v>
      </c>
      <c r="G277" s="27">
        <v>278.11</v>
      </c>
      <c r="H277" s="27">
        <f t="shared" si="27"/>
        <v>1199.5500000000002</v>
      </c>
      <c r="I277" s="29">
        <f t="shared" si="26"/>
        <v>1.4156376323685944E-4</v>
      </c>
      <c r="J277" s="2" t="b">
        <f t="shared" si="30"/>
        <v>0</v>
      </c>
      <c r="L277" s="23">
        <v>7308</v>
      </c>
      <c r="M277" s="24" t="s">
        <v>619</v>
      </c>
      <c r="N277" s="25">
        <v>1904.89</v>
      </c>
      <c r="O277" s="2" t="b">
        <f t="shared" si="28"/>
        <v>0</v>
      </c>
      <c r="P277" s="2" t="b">
        <f t="shared" si="29"/>
        <v>0</v>
      </c>
      <c r="Q277" s="23">
        <v>7311</v>
      </c>
      <c r="R277" s="24" t="s">
        <v>924</v>
      </c>
      <c r="S277" s="24" t="s">
        <v>622</v>
      </c>
      <c r="T277" s="25">
        <v>409.82</v>
      </c>
    </row>
    <row r="278" spans="1:20" s="2" customFormat="1" ht="18" customHeight="1">
      <c r="A278" s="6">
        <v>7258</v>
      </c>
      <c r="B278" s="6" t="s">
        <v>555</v>
      </c>
      <c r="C278" s="4" t="s">
        <v>556</v>
      </c>
      <c r="D278" s="16">
        <v>220.92</v>
      </c>
      <c r="E278" s="16">
        <v>295.56</v>
      </c>
      <c r="F278" s="16">
        <v>397.52</v>
      </c>
      <c r="G278" s="27">
        <v>258.2</v>
      </c>
      <c r="H278" s="27">
        <f t="shared" si="27"/>
        <v>1172.2</v>
      </c>
      <c r="I278" s="29">
        <f t="shared" si="26"/>
        <v>1.3833607875140394E-4</v>
      </c>
      <c r="J278" s="2" t="b">
        <f t="shared" si="30"/>
        <v>0</v>
      </c>
      <c r="L278" s="23">
        <v>7309</v>
      </c>
      <c r="M278" s="24" t="s">
        <v>620</v>
      </c>
      <c r="N278" s="25">
        <v>4839.13</v>
      </c>
      <c r="O278" s="2" t="b">
        <f t="shared" si="28"/>
        <v>0</v>
      </c>
      <c r="P278" s="2" t="b">
        <f t="shared" si="29"/>
        <v>0</v>
      </c>
      <c r="Q278" s="23">
        <v>7312</v>
      </c>
      <c r="R278" s="24" t="s">
        <v>882</v>
      </c>
      <c r="S278" s="24" t="s">
        <v>1155</v>
      </c>
      <c r="T278" s="25">
        <v>0</v>
      </c>
    </row>
    <row r="279" spans="1:20" s="2" customFormat="1" ht="18" customHeight="1">
      <c r="A279" s="6">
        <v>15960</v>
      </c>
      <c r="B279" s="6" t="s">
        <v>972</v>
      </c>
      <c r="C279" s="4" t="s">
        <v>973</v>
      </c>
      <c r="D279" s="16">
        <v>217.36</v>
      </c>
      <c r="E279" s="16">
        <v>125.37</v>
      </c>
      <c r="F279" s="16">
        <v>562.24</v>
      </c>
      <c r="G279" s="27">
        <v>228.92</v>
      </c>
      <c r="H279" s="27">
        <f t="shared" si="27"/>
        <v>1133.8900000000001</v>
      </c>
      <c r="I279" s="29">
        <f t="shared" si="26"/>
        <v>1.3381496019060693E-4</v>
      </c>
      <c r="J279" s="2" t="b">
        <f t="shared" si="30"/>
        <v>0</v>
      </c>
      <c r="L279" s="23">
        <v>7310</v>
      </c>
      <c r="M279" s="24" t="s">
        <v>621</v>
      </c>
      <c r="N279" s="25">
        <v>0</v>
      </c>
      <c r="O279" s="2" t="b">
        <f t="shared" si="28"/>
        <v>0</v>
      </c>
      <c r="P279" s="2" t="b">
        <f t="shared" si="29"/>
        <v>0</v>
      </c>
      <c r="Q279" s="23">
        <v>7313</v>
      </c>
      <c r="R279" s="24" t="s">
        <v>875</v>
      </c>
      <c r="S279" s="24" t="s">
        <v>624</v>
      </c>
      <c r="T279" s="25">
        <v>0</v>
      </c>
    </row>
    <row r="280" spans="1:20" s="2" customFormat="1" ht="18" customHeight="1">
      <c r="A280" s="6">
        <v>7139</v>
      </c>
      <c r="B280" s="6" t="s">
        <v>256</v>
      </c>
      <c r="C280" s="4" t="s">
        <v>257</v>
      </c>
      <c r="D280" s="16">
        <v>364.17</v>
      </c>
      <c r="E280" s="16">
        <v>225.27</v>
      </c>
      <c r="F280" s="16">
        <v>313.87</v>
      </c>
      <c r="G280" s="27">
        <v>240.55</v>
      </c>
      <c r="H280" s="27">
        <f t="shared" si="27"/>
        <v>1143.8600000000001</v>
      </c>
      <c r="I280" s="29">
        <f t="shared" si="26"/>
        <v>1.3499156034855905E-4</v>
      </c>
      <c r="J280" s="2" t="b">
        <f t="shared" si="30"/>
        <v>0</v>
      </c>
      <c r="L280" s="23">
        <v>7311</v>
      </c>
      <c r="M280" s="24" t="s">
        <v>622</v>
      </c>
      <c r="N280" s="25">
        <v>251.75</v>
      </c>
      <c r="O280" s="2" t="b">
        <f t="shared" si="28"/>
        <v>0</v>
      </c>
      <c r="P280" s="2" t="b">
        <f t="shared" si="29"/>
        <v>0</v>
      </c>
      <c r="Q280" s="23">
        <v>7314</v>
      </c>
      <c r="R280" s="24" t="s">
        <v>880</v>
      </c>
      <c r="S280" s="24" t="s">
        <v>1156</v>
      </c>
      <c r="T280" s="25">
        <v>0</v>
      </c>
    </row>
    <row r="281" spans="1:20" s="2" customFormat="1" ht="18" customHeight="1">
      <c r="A281" s="6">
        <v>13017</v>
      </c>
      <c r="B281" s="6" t="s">
        <v>811</v>
      </c>
      <c r="C281" s="4" t="s">
        <v>812</v>
      </c>
      <c r="D281" s="16">
        <v>236.75</v>
      </c>
      <c r="E281" s="16">
        <v>534.59</v>
      </c>
      <c r="F281" s="16">
        <v>114.79</v>
      </c>
      <c r="G281" s="27">
        <v>260.73</v>
      </c>
      <c r="H281" s="27">
        <f t="shared" si="27"/>
        <v>1146.8600000000001</v>
      </c>
      <c r="I281" s="29">
        <f t="shared" si="26"/>
        <v>1.3534560252246642E-4</v>
      </c>
      <c r="J281" s="2" t="b">
        <f t="shared" si="30"/>
        <v>0</v>
      </c>
      <c r="L281" s="23">
        <v>7312</v>
      </c>
      <c r="M281" s="24" t="s">
        <v>1155</v>
      </c>
      <c r="N281" s="25">
        <v>0</v>
      </c>
      <c r="O281" s="2" t="b">
        <f t="shared" si="28"/>
        <v>0</v>
      </c>
      <c r="P281" s="2" t="b">
        <f t="shared" si="29"/>
        <v>0</v>
      </c>
      <c r="Q281" s="23">
        <v>7315</v>
      </c>
      <c r="R281" s="24" t="s">
        <v>957</v>
      </c>
      <c r="S281" s="24" t="s">
        <v>1157</v>
      </c>
      <c r="T281" s="25">
        <v>147.69999999999999</v>
      </c>
    </row>
    <row r="282" spans="1:20" s="2" customFormat="1" ht="18" customHeight="1">
      <c r="A282" s="6">
        <v>7215</v>
      </c>
      <c r="B282" s="6" t="s">
        <v>454</v>
      </c>
      <c r="C282" s="4" t="s">
        <v>455</v>
      </c>
      <c r="D282" s="16">
        <v>550.99</v>
      </c>
      <c r="E282" s="16">
        <v>144.09</v>
      </c>
      <c r="F282" s="16">
        <v>188.96</v>
      </c>
      <c r="G282" s="27">
        <v>200.94</v>
      </c>
      <c r="H282" s="27">
        <f t="shared" si="27"/>
        <v>1084.98</v>
      </c>
      <c r="I282" s="29">
        <f t="shared" si="26"/>
        <v>1.280428926153372E-4</v>
      </c>
      <c r="J282" s="2" t="b">
        <f t="shared" si="30"/>
        <v>0</v>
      </c>
      <c r="L282" s="23">
        <v>7313</v>
      </c>
      <c r="M282" s="24" t="s">
        <v>624</v>
      </c>
      <c r="N282" s="25">
        <v>0</v>
      </c>
      <c r="O282" s="2" t="b">
        <f t="shared" si="28"/>
        <v>0</v>
      </c>
      <c r="P282" s="2" t="b">
        <f t="shared" si="29"/>
        <v>0</v>
      </c>
      <c r="Q282" s="23">
        <v>7316</v>
      </c>
      <c r="R282" s="24" t="s">
        <v>922</v>
      </c>
      <c r="S282" s="24" t="s">
        <v>626</v>
      </c>
      <c r="T282" s="25">
        <v>28788.22</v>
      </c>
    </row>
    <row r="283" spans="1:20" s="2" customFormat="1" ht="18" customHeight="1">
      <c r="A283" s="6">
        <v>13036</v>
      </c>
      <c r="B283" s="6" t="s">
        <v>813</v>
      </c>
      <c r="C283" s="9" t="s">
        <v>814</v>
      </c>
      <c r="D283" s="16">
        <v>271.77999999999997</v>
      </c>
      <c r="E283" s="16">
        <v>134.68</v>
      </c>
      <c r="F283" s="16">
        <v>455.21</v>
      </c>
      <c r="G283" s="27">
        <v>173.57</v>
      </c>
      <c r="H283" s="27">
        <f t="shared" si="27"/>
        <v>1035.24</v>
      </c>
      <c r="I283" s="29">
        <f t="shared" si="26"/>
        <v>1.2217287337195311E-4</v>
      </c>
      <c r="J283" s="2" t="b">
        <f t="shared" si="30"/>
        <v>0</v>
      </c>
      <c r="L283" s="23">
        <v>7314</v>
      </c>
      <c r="M283" s="24" t="s">
        <v>1156</v>
      </c>
      <c r="N283" s="25">
        <v>0</v>
      </c>
      <c r="O283" s="2" t="b">
        <f t="shared" si="28"/>
        <v>0</v>
      </c>
      <c r="P283" s="2" t="b">
        <f t="shared" si="29"/>
        <v>0</v>
      </c>
      <c r="Q283" s="23">
        <v>7317</v>
      </c>
      <c r="R283" s="24" t="s">
        <v>529</v>
      </c>
      <c r="S283" s="24" t="s">
        <v>530</v>
      </c>
      <c r="T283" s="25">
        <v>25286.84</v>
      </c>
    </row>
    <row r="284" spans="1:20" s="2" customFormat="1" ht="18" customHeight="1">
      <c r="A284" s="6">
        <v>7155</v>
      </c>
      <c r="B284" s="6" t="s">
        <v>294</v>
      </c>
      <c r="C284" s="4" t="s">
        <v>295</v>
      </c>
      <c r="D284" s="16">
        <v>410.1</v>
      </c>
      <c r="E284" s="16">
        <v>148.97</v>
      </c>
      <c r="F284" s="16">
        <v>298.61</v>
      </c>
      <c r="G284" s="27">
        <v>215.04</v>
      </c>
      <c r="H284" s="27">
        <f t="shared" si="27"/>
        <v>1072.72</v>
      </c>
      <c r="I284" s="29">
        <f t="shared" si="26"/>
        <v>1.2659604026463576E-4</v>
      </c>
      <c r="J284" s="2" t="b">
        <f t="shared" si="30"/>
        <v>0</v>
      </c>
      <c r="L284" s="23">
        <v>7315</v>
      </c>
      <c r="M284" s="24" t="s">
        <v>1157</v>
      </c>
      <c r="N284" s="25">
        <v>199.95</v>
      </c>
      <c r="O284" s="2" t="b">
        <f t="shared" si="28"/>
        <v>0</v>
      </c>
      <c r="P284" s="2" t="b">
        <f t="shared" si="29"/>
        <v>0</v>
      </c>
      <c r="Q284" s="23">
        <v>7318</v>
      </c>
      <c r="R284" s="24" t="s">
        <v>627</v>
      </c>
      <c r="S284" s="24" t="s">
        <v>532</v>
      </c>
      <c r="T284" s="25">
        <v>0</v>
      </c>
    </row>
    <row r="285" spans="1:20" s="2" customFormat="1" ht="18" customHeight="1">
      <c r="A285" s="6">
        <v>12998</v>
      </c>
      <c r="B285" s="6" t="s">
        <v>1022</v>
      </c>
      <c r="C285" s="4" t="s">
        <v>808</v>
      </c>
      <c r="D285" s="16">
        <v>348.09</v>
      </c>
      <c r="E285" s="16">
        <v>289.54000000000002</v>
      </c>
      <c r="F285" s="16">
        <v>203.34</v>
      </c>
      <c r="G285" s="27">
        <v>302.25</v>
      </c>
      <c r="H285" s="27">
        <f t="shared" si="27"/>
        <v>1143.22</v>
      </c>
      <c r="I285" s="29">
        <f t="shared" si="26"/>
        <v>1.3491603135145882E-4</v>
      </c>
      <c r="J285" s="2" t="b">
        <f t="shared" si="30"/>
        <v>0</v>
      </c>
      <c r="L285" s="23">
        <v>7316</v>
      </c>
      <c r="M285" s="24" t="s">
        <v>626</v>
      </c>
      <c r="N285" s="25">
        <v>25314.400000000001</v>
      </c>
      <c r="O285" s="2" t="b">
        <f t="shared" si="28"/>
        <v>0</v>
      </c>
      <c r="P285" s="2" t="b">
        <f t="shared" si="29"/>
        <v>0</v>
      </c>
      <c r="Q285" s="23">
        <v>7319</v>
      </c>
      <c r="R285" s="24" t="s">
        <v>527</v>
      </c>
      <c r="S285" s="24" t="s">
        <v>528</v>
      </c>
      <c r="T285" s="25">
        <v>11632.01</v>
      </c>
    </row>
    <row r="286" spans="1:20" s="2" customFormat="1" ht="18" customHeight="1">
      <c r="A286" s="6">
        <v>7096</v>
      </c>
      <c r="B286" s="6" t="s">
        <v>146</v>
      </c>
      <c r="C286" s="4" t="s">
        <v>147</v>
      </c>
      <c r="D286" s="16">
        <v>285.87</v>
      </c>
      <c r="E286" s="16">
        <v>160.88999999999999</v>
      </c>
      <c r="F286" s="16">
        <v>386.75</v>
      </c>
      <c r="G286" s="27">
        <v>220.16</v>
      </c>
      <c r="H286" s="27">
        <f t="shared" si="27"/>
        <v>1053.67</v>
      </c>
      <c r="I286" s="29">
        <f t="shared" si="26"/>
        <v>1.24347872460324E-4</v>
      </c>
      <c r="J286" s="2" t="b">
        <f t="shared" si="30"/>
        <v>0</v>
      </c>
      <c r="L286" s="23">
        <v>7317</v>
      </c>
      <c r="M286" s="24" t="s">
        <v>530</v>
      </c>
      <c r="N286" s="25">
        <v>25966.93</v>
      </c>
      <c r="O286" s="2" t="b">
        <f t="shared" si="28"/>
        <v>0</v>
      </c>
      <c r="P286" s="2" t="b">
        <f t="shared" si="29"/>
        <v>0</v>
      </c>
      <c r="Q286" s="23">
        <v>7320</v>
      </c>
      <c r="R286" s="24" t="s">
        <v>936</v>
      </c>
      <c r="S286" s="24" t="s">
        <v>628</v>
      </c>
      <c r="T286" s="25">
        <v>2725.14</v>
      </c>
    </row>
    <row r="287" spans="1:20" s="2" customFormat="1" ht="18" customHeight="1">
      <c r="A287" s="6">
        <v>12216</v>
      </c>
      <c r="B287" s="6" t="s">
        <v>144</v>
      </c>
      <c r="C287" s="4" t="s">
        <v>145</v>
      </c>
      <c r="D287" s="16">
        <v>487.8</v>
      </c>
      <c r="E287" s="16">
        <v>127.19</v>
      </c>
      <c r="F287" s="16">
        <v>214.79</v>
      </c>
      <c r="G287" s="27">
        <v>263.89</v>
      </c>
      <c r="H287" s="27">
        <f t="shared" si="27"/>
        <v>1093.67</v>
      </c>
      <c r="I287" s="29">
        <f t="shared" si="26"/>
        <v>1.2906843477908885E-4</v>
      </c>
      <c r="J287" s="2" t="b">
        <f t="shared" si="30"/>
        <v>0</v>
      </c>
      <c r="L287" s="23">
        <v>7318</v>
      </c>
      <c r="M287" s="24" t="s">
        <v>532</v>
      </c>
      <c r="N287" s="25">
        <v>0</v>
      </c>
      <c r="O287" s="2" t="b">
        <f t="shared" si="28"/>
        <v>0</v>
      </c>
      <c r="P287" s="2" t="b">
        <f t="shared" si="29"/>
        <v>0</v>
      </c>
      <c r="Q287" s="23">
        <v>7321</v>
      </c>
      <c r="R287" s="24" t="s">
        <v>923</v>
      </c>
      <c r="S287" s="24" t="s">
        <v>629</v>
      </c>
      <c r="T287" s="25">
        <v>12378.99</v>
      </c>
    </row>
    <row r="288" spans="1:20" s="2" customFormat="1" ht="18" customHeight="1">
      <c r="A288" s="6">
        <v>10844</v>
      </c>
      <c r="B288" s="6" t="s">
        <v>382</v>
      </c>
      <c r="C288" s="4" t="s">
        <v>383</v>
      </c>
      <c r="D288" s="16">
        <v>0</v>
      </c>
      <c r="E288" s="16">
        <v>448.56</v>
      </c>
      <c r="F288" s="16">
        <v>380.2</v>
      </c>
      <c r="G288" s="27">
        <v>244.3</v>
      </c>
      <c r="H288" s="27">
        <f t="shared" si="27"/>
        <v>1073.06</v>
      </c>
      <c r="I288" s="29">
        <f t="shared" si="26"/>
        <v>1.2663616504434525E-4</v>
      </c>
      <c r="J288" s="2" t="b">
        <f t="shared" si="30"/>
        <v>0</v>
      </c>
      <c r="L288" s="23">
        <v>7319</v>
      </c>
      <c r="M288" s="24" t="s">
        <v>528</v>
      </c>
      <c r="N288" s="25">
        <v>8995.61</v>
      </c>
      <c r="O288" s="2" t="b">
        <f t="shared" si="28"/>
        <v>0</v>
      </c>
      <c r="P288" s="2" t="b">
        <f t="shared" si="29"/>
        <v>0</v>
      </c>
      <c r="Q288" s="23">
        <v>7322</v>
      </c>
      <c r="R288" s="24" t="s">
        <v>901</v>
      </c>
      <c r="S288" s="24" t="s">
        <v>630</v>
      </c>
      <c r="T288" s="25">
        <v>581.92999999999995</v>
      </c>
    </row>
    <row r="289" spans="1:20" s="2" customFormat="1" ht="18" customHeight="1">
      <c r="A289" s="6">
        <v>7186</v>
      </c>
      <c r="B289" s="6" t="s">
        <v>373</v>
      </c>
      <c r="C289" s="4" t="s">
        <v>374</v>
      </c>
      <c r="D289" s="16">
        <v>260.54000000000002</v>
      </c>
      <c r="E289" s="16">
        <v>146.88</v>
      </c>
      <c r="F289" s="16">
        <v>410.09</v>
      </c>
      <c r="G289" s="27">
        <v>598.09</v>
      </c>
      <c r="H289" s="27">
        <f t="shared" si="27"/>
        <v>1415.6</v>
      </c>
      <c r="I289" s="29">
        <f t="shared" si="26"/>
        <v>1.6706070046108805E-4</v>
      </c>
      <c r="J289" s="2" t="b">
        <f t="shared" si="30"/>
        <v>0</v>
      </c>
      <c r="L289" s="23">
        <v>7320</v>
      </c>
      <c r="M289" s="24" t="s">
        <v>628</v>
      </c>
      <c r="N289" s="25">
        <v>4743.8100000000004</v>
      </c>
      <c r="O289" s="2" t="b">
        <f t="shared" si="28"/>
        <v>0</v>
      </c>
      <c r="P289" s="2" t="b">
        <f t="shared" si="29"/>
        <v>0</v>
      </c>
      <c r="Q289" s="23">
        <v>7323</v>
      </c>
      <c r="R289" s="24" t="s">
        <v>631</v>
      </c>
      <c r="S289" s="24" t="s">
        <v>632</v>
      </c>
      <c r="T289" s="25">
        <v>0</v>
      </c>
    </row>
    <row r="290" spans="1:20" s="2" customFormat="1" ht="18" customHeight="1">
      <c r="A290" s="6">
        <v>7117</v>
      </c>
      <c r="B290" s="6" t="s">
        <v>201</v>
      </c>
      <c r="C290" s="4" t="s">
        <v>202</v>
      </c>
      <c r="D290" s="16">
        <v>350.7</v>
      </c>
      <c r="E290" s="16">
        <v>215.65</v>
      </c>
      <c r="F290" s="16">
        <v>249.86</v>
      </c>
      <c r="G290" s="27">
        <v>345.43</v>
      </c>
      <c r="H290" s="27">
        <f t="shared" si="27"/>
        <v>1161.6400000000001</v>
      </c>
      <c r="I290" s="29">
        <f t="shared" si="26"/>
        <v>1.3708985029925003E-4</v>
      </c>
      <c r="J290" s="2" t="b">
        <f t="shared" si="30"/>
        <v>0</v>
      </c>
      <c r="L290" s="23">
        <v>7321</v>
      </c>
      <c r="M290" s="24" t="s">
        <v>629</v>
      </c>
      <c r="N290" s="25">
        <v>33756.81</v>
      </c>
      <c r="O290" s="2" t="b">
        <f t="shared" si="28"/>
        <v>0</v>
      </c>
      <c r="P290" s="2" t="b">
        <f t="shared" si="29"/>
        <v>0</v>
      </c>
      <c r="Q290" s="23">
        <v>7324</v>
      </c>
      <c r="R290" s="24" t="s">
        <v>862</v>
      </c>
      <c r="S290" s="24" t="s">
        <v>633</v>
      </c>
      <c r="T290" s="25">
        <v>935.75</v>
      </c>
    </row>
    <row r="291" spans="1:20" s="2" customFormat="1" ht="18" customHeight="1">
      <c r="A291" s="6">
        <v>7055</v>
      </c>
      <c r="B291" s="6" t="s">
        <v>46</v>
      </c>
      <c r="C291" s="4" t="s">
        <v>47</v>
      </c>
      <c r="D291" s="16">
        <v>359.75</v>
      </c>
      <c r="E291" s="16">
        <v>239.89</v>
      </c>
      <c r="F291" s="16">
        <v>211.36</v>
      </c>
      <c r="G291" s="27">
        <v>257</v>
      </c>
      <c r="H291" s="27">
        <f t="shared" si="27"/>
        <v>1068</v>
      </c>
      <c r="I291" s="29">
        <f t="shared" si="26"/>
        <v>1.260390139110215E-4</v>
      </c>
      <c r="J291" s="2" t="b">
        <f t="shared" si="30"/>
        <v>0</v>
      </c>
      <c r="L291" s="23">
        <v>7322</v>
      </c>
      <c r="M291" s="24" t="s">
        <v>630</v>
      </c>
      <c r="N291" s="25">
        <v>335.33</v>
      </c>
      <c r="O291" s="2" t="b">
        <f t="shared" si="28"/>
        <v>0</v>
      </c>
      <c r="P291" s="2" t="b">
        <f t="shared" si="29"/>
        <v>0</v>
      </c>
      <c r="Q291" s="23">
        <v>7325</v>
      </c>
      <c r="R291" s="24" t="s">
        <v>914</v>
      </c>
      <c r="S291" s="24" t="s">
        <v>634</v>
      </c>
      <c r="T291" s="25">
        <v>97.01</v>
      </c>
    </row>
    <row r="292" spans="1:20" s="2" customFormat="1" ht="18" customHeight="1">
      <c r="A292" s="6">
        <v>7193</v>
      </c>
      <c r="B292" s="6" t="s">
        <v>390</v>
      </c>
      <c r="C292" s="9" t="s">
        <v>391</v>
      </c>
      <c r="D292" s="16">
        <v>283.22000000000003</v>
      </c>
      <c r="E292" s="16">
        <v>135.53</v>
      </c>
      <c r="F292" s="16">
        <v>388.71</v>
      </c>
      <c r="G292" s="27">
        <v>215.07</v>
      </c>
      <c r="H292" s="27">
        <f t="shared" si="27"/>
        <v>1022.53</v>
      </c>
      <c r="I292" s="29">
        <f t="shared" si="26"/>
        <v>1.2067291469516556E-4</v>
      </c>
      <c r="J292" s="2" t="b">
        <f t="shared" si="30"/>
        <v>0</v>
      </c>
      <c r="L292" s="23">
        <v>7323</v>
      </c>
      <c r="M292" s="24" t="s">
        <v>632</v>
      </c>
      <c r="N292" s="25">
        <v>0</v>
      </c>
      <c r="O292" s="2" t="b">
        <f t="shared" si="28"/>
        <v>0</v>
      </c>
      <c r="P292" s="2" t="b">
        <f t="shared" si="29"/>
        <v>0</v>
      </c>
      <c r="Q292" s="23">
        <v>7326</v>
      </c>
      <c r="R292" s="24" t="s">
        <v>635</v>
      </c>
      <c r="S292" s="24" t="s">
        <v>636</v>
      </c>
      <c r="T292" s="25">
        <v>1226.3399999999999</v>
      </c>
    </row>
    <row r="293" spans="1:20" s="2" customFormat="1" ht="18" customHeight="1">
      <c r="A293" s="6">
        <v>7180</v>
      </c>
      <c r="B293" s="6" t="s">
        <v>356</v>
      </c>
      <c r="C293" s="4" t="s">
        <v>357</v>
      </c>
      <c r="D293" s="16">
        <v>372.86</v>
      </c>
      <c r="E293" s="16">
        <v>229.94</v>
      </c>
      <c r="F293" s="16">
        <v>191.45</v>
      </c>
      <c r="G293" s="27">
        <v>209.08</v>
      </c>
      <c r="H293" s="27">
        <f t="shared" si="27"/>
        <v>1003.33</v>
      </c>
      <c r="I293" s="29">
        <f t="shared" si="26"/>
        <v>1.1840704478215844E-4</v>
      </c>
      <c r="J293" s="2" t="b">
        <f t="shared" si="30"/>
        <v>0</v>
      </c>
      <c r="L293" s="23">
        <v>7324</v>
      </c>
      <c r="M293" s="24" t="s">
        <v>633</v>
      </c>
      <c r="N293" s="25">
        <v>464.48</v>
      </c>
      <c r="O293" s="2" t="b">
        <f t="shared" si="28"/>
        <v>0</v>
      </c>
      <c r="P293" s="2" t="b">
        <f t="shared" si="29"/>
        <v>0</v>
      </c>
      <c r="Q293" s="23">
        <v>7327</v>
      </c>
      <c r="R293" s="24" t="s">
        <v>929</v>
      </c>
      <c r="S293" s="24" t="s">
        <v>637</v>
      </c>
      <c r="T293" s="25">
        <v>251.65</v>
      </c>
    </row>
    <row r="294" spans="1:20" s="2" customFormat="1" ht="18" customHeight="1">
      <c r="A294" s="6">
        <v>7252</v>
      </c>
      <c r="B294" s="6" t="s">
        <v>537</v>
      </c>
      <c r="C294" s="4" t="s">
        <v>538</v>
      </c>
      <c r="D294" s="16">
        <v>288.97000000000003</v>
      </c>
      <c r="E294" s="16">
        <v>244.09</v>
      </c>
      <c r="F294" s="16">
        <v>231.96</v>
      </c>
      <c r="G294" s="27">
        <v>299.06</v>
      </c>
      <c r="H294" s="27">
        <f t="shared" si="27"/>
        <v>1064.0800000000002</v>
      </c>
      <c r="I294" s="29">
        <f t="shared" si="26"/>
        <v>1.2557639880378258E-4</v>
      </c>
      <c r="J294" s="2" t="b">
        <f t="shared" si="30"/>
        <v>0</v>
      </c>
      <c r="L294" s="23">
        <v>7325</v>
      </c>
      <c r="M294" s="24" t="s">
        <v>634</v>
      </c>
      <c r="N294" s="25">
        <v>0</v>
      </c>
      <c r="O294" s="2" t="b">
        <f t="shared" si="28"/>
        <v>0</v>
      </c>
      <c r="P294" s="2" t="b">
        <f t="shared" si="29"/>
        <v>0</v>
      </c>
      <c r="Q294" s="23">
        <v>7328</v>
      </c>
      <c r="R294" s="24" t="s">
        <v>638</v>
      </c>
      <c r="S294" s="24" t="s">
        <v>639</v>
      </c>
      <c r="T294" s="25">
        <v>0</v>
      </c>
    </row>
    <row r="295" spans="1:20" s="2" customFormat="1" ht="18" customHeight="1">
      <c r="A295" s="6">
        <v>7093</v>
      </c>
      <c r="B295" s="6" t="s">
        <v>138</v>
      </c>
      <c r="C295" s="4" t="s">
        <v>139</v>
      </c>
      <c r="D295" s="16">
        <v>214.36</v>
      </c>
      <c r="E295" s="16">
        <v>119.49</v>
      </c>
      <c r="F295" s="16">
        <v>415.83</v>
      </c>
      <c r="G295" s="27">
        <v>243.38</v>
      </c>
      <c r="H295" s="27">
        <f t="shared" si="27"/>
        <v>993.06000000000006</v>
      </c>
      <c r="I295" s="29">
        <f t="shared" si="26"/>
        <v>1.1719504040681557E-4</v>
      </c>
      <c r="J295" s="2" t="b">
        <f t="shared" si="30"/>
        <v>0</v>
      </c>
      <c r="L295" s="23">
        <v>7326</v>
      </c>
      <c r="M295" s="24" t="s">
        <v>636</v>
      </c>
      <c r="N295" s="25">
        <v>1187.1300000000001</v>
      </c>
      <c r="O295" s="2" t="b">
        <f t="shared" si="28"/>
        <v>0</v>
      </c>
      <c r="P295" s="2" t="b">
        <f t="shared" si="29"/>
        <v>0</v>
      </c>
      <c r="Q295" s="23">
        <v>7330</v>
      </c>
      <c r="R295" s="24" t="s">
        <v>641</v>
      </c>
      <c r="S295" s="24" t="s">
        <v>642</v>
      </c>
      <c r="T295" s="25">
        <v>0</v>
      </c>
    </row>
    <row r="296" spans="1:20" s="2" customFormat="1" ht="18" customHeight="1">
      <c r="A296" s="6">
        <v>7134</v>
      </c>
      <c r="B296" s="6" t="s">
        <v>245</v>
      </c>
      <c r="C296" s="4" t="s">
        <v>246</v>
      </c>
      <c r="D296" s="16">
        <v>487.49</v>
      </c>
      <c r="E296" s="16">
        <v>109.74</v>
      </c>
      <c r="F296" s="16">
        <v>150.61000000000001</v>
      </c>
      <c r="G296" s="27">
        <v>272.56</v>
      </c>
      <c r="H296" s="27">
        <f t="shared" si="27"/>
        <v>1020.4000000000001</v>
      </c>
      <c r="I296" s="29">
        <f t="shared" si="26"/>
        <v>1.2042154475169135E-4</v>
      </c>
      <c r="J296" s="2" t="b">
        <f t="shared" si="30"/>
        <v>0</v>
      </c>
      <c r="L296" s="23">
        <v>7327</v>
      </c>
      <c r="M296" s="24" t="s">
        <v>637</v>
      </c>
      <c r="N296" s="25">
        <v>313.24</v>
      </c>
      <c r="O296" s="2" t="b">
        <f t="shared" si="28"/>
        <v>0</v>
      </c>
      <c r="P296" s="2" t="b">
        <f t="shared" si="29"/>
        <v>0</v>
      </c>
      <c r="Q296" s="23">
        <v>7331</v>
      </c>
      <c r="R296" s="24" t="s">
        <v>879</v>
      </c>
      <c r="S296" s="24" t="s">
        <v>643</v>
      </c>
      <c r="T296" s="25">
        <v>0</v>
      </c>
    </row>
    <row r="297" spans="1:20" s="2" customFormat="1" ht="18" customHeight="1">
      <c r="A297" s="6">
        <v>7190</v>
      </c>
      <c r="B297" s="6" t="s">
        <v>384</v>
      </c>
      <c r="C297" s="9" t="s">
        <v>385</v>
      </c>
      <c r="D297" s="16">
        <v>171.67</v>
      </c>
      <c r="E297" s="16">
        <v>341.95</v>
      </c>
      <c r="F297" s="16">
        <v>230.38</v>
      </c>
      <c r="G297" s="27">
        <v>0</v>
      </c>
      <c r="H297" s="27">
        <f t="shared" si="27"/>
        <v>744</v>
      </c>
      <c r="I297" s="29">
        <f t="shared" si="26"/>
        <v>8.7802459129026218E-5</v>
      </c>
      <c r="J297" s="2" t="b">
        <f t="shared" si="30"/>
        <v>0</v>
      </c>
      <c r="L297" s="23">
        <v>7328</v>
      </c>
      <c r="M297" s="24" t="s">
        <v>639</v>
      </c>
      <c r="N297" s="25">
        <v>0</v>
      </c>
      <c r="O297" s="2" t="b">
        <f t="shared" si="28"/>
        <v>0</v>
      </c>
      <c r="P297" s="2" t="b">
        <f t="shared" si="29"/>
        <v>0</v>
      </c>
      <c r="Q297" s="23">
        <v>7332</v>
      </c>
      <c r="R297" s="24" t="s">
        <v>912</v>
      </c>
      <c r="S297" s="24" t="s">
        <v>644</v>
      </c>
      <c r="T297" s="25">
        <v>407.79</v>
      </c>
    </row>
    <row r="298" spans="1:20" s="2" customFormat="1" ht="18" customHeight="1">
      <c r="A298" s="6">
        <v>17143</v>
      </c>
      <c r="B298" s="6" t="s">
        <v>1049</v>
      </c>
      <c r="C298" s="10" t="s">
        <v>1050</v>
      </c>
      <c r="D298" s="16">
        <v>136.09</v>
      </c>
      <c r="E298" s="16">
        <v>156.82</v>
      </c>
      <c r="F298" s="16">
        <v>445.81</v>
      </c>
      <c r="G298" s="27">
        <v>153.11000000000001</v>
      </c>
      <c r="H298" s="27">
        <f t="shared" si="27"/>
        <v>891.83</v>
      </c>
      <c r="I298" s="29">
        <f t="shared" si="26"/>
        <v>1.0524847731860143E-4</v>
      </c>
      <c r="J298" s="2" t="b">
        <f t="shared" si="30"/>
        <v>0</v>
      </c>
      <c r="L298" s="23">
        <v>7330</v>
      </c>
      <c r="M298" s="24" t="s">
        <v>642</v>
      </c>
      <c r="N298" s="25">
        <v>0</v>
      </c>
      <c r="O298" s="2" t="b">
        <f t="shared" si="28"/>
        <v>0</v>
      </c>
      <c r="P298" s="2" t="b">
        <f t="shared" si="29"/>
        <v>0</v>
      </c>
      <c r="Q298" s="23">
        <v>7333</v>
      </c>
      <c r="R298" s="24" t="s">
        <v>935</v>
      </c>
      <c r="S298" s="24" t="s">
        <v>645</v>
      </c>
      <c r="T298" s="25">
        <v>351.78</v>
      </c>
    </row>
    <row r="299" spans="1:20" s="2" customFormat="1" ht="18" customHeight="1">
      <c r="A299" s="6">
        <v>7201</v>
      </c>
      <c r="B299" s="6" t="s">
        <v>412</v>
      </c>
      <c r="C299" s="4" t="s">
        <v>413</v>
      </c>
      <c r="D299" s="16">
        <v>304.10000000000002</v>
      </c>
      <c r="E299" s="16">
        <v>195.65</v>
      </c>
      <c r="F299" s="16">
        <v>236.94</v>
      </c>
      <c r="G299" s="27">
        <v>390.79</v>
      </c>
      <c r="H299" s="27">
        <f t="shared" si="27"/>
        <v>1127.48</v>
      </c>
      <c r="I299" s="29">
        <f t="shared" si="26"/>
        <v>1.3305849007902483E-4</v>
      </c>
      <c r="J299" s="2" t="b">
        <f t="shared" si="30"/>
        <v>0</v>
      </c>
      <c r="L299" s="23">
        <v>7331</v>
      </c>
      <c r="M299" s="24" t="s">
        <v>643</v>
      </c>
      <c r="N299" s="25">
        <v>0</v>
      </c>
      <c r="O299" s="2" t="b">
        <f t="shared" si="28"/>
        <v>0</v>
      </c>
      <c r="P299" s="2" t="b">
        <f t="shared" si="29"/>
        <v>0</v>
      </c>
      <c r="Q299" s="23">
        <v>7334</v>
      </c>
      <c r="R299" s="24" t="s">
        <v>911</v>
      </c>
      <c r="S299" s="24" t="s">
        <v>646</v>
      </c>
      <c r="T299" s="25">
        <v>167.68</v>
      </c>
    </row>
    <row r="300" spans="1:20" s="2" customFormat="1" ht="18" customHeight="1">
      <c r="A300" s="6">
        <v>12299</v>
      </c>
      <c r="B300" s="6" t="s">
        <v>551</v>
      </c>
      <c r="C300" s="9" t="s">
        <v>552</v>
      </c>
      <c r="D300" s="16">
        <v>108.51</v>
      </c>
      <c r="E300" s="16">
        <v>324.31</v>
      </c>
      <c r="F300" s="16">
        <v>290.16000000000003</v>
      </c>
      <c r="G300" s="27">
        <v>252.12</v>
      </c>
      <c r="H300" s="27">
        <f t="shared" si="27"/>
        <v>975.1</v>
      </c>
      <c r="I300" s="29">
        <f t="shared" si="26"/>
        <v>1.1507550792569015E-4</v>
      </c>
      <c r="J300" s="2" t="b">
        <f t="shared" si="30"/>
        <v>0</v>
      </c>
      <c r="L300" s="23">
        <v>7332</v>
      </c>
      <c r="M300" s="24" t="s">
        <v>644</v>
      </c>
      <c r="N300" s="25">
        <v>407.82</v>
      </c>
      <c r="O300" s="2" t="b">
        <f t="shared" si="28"/>
        <v>0</v>
      </c>
      <c r="P300" s="2" t="b">
        <f t="shared" si="29"/>
        <v>0</v>
      </c>
      <c r="Q300" s="23">
        <v>7335</v>
      </c>
      <c r="R300" s="24" t="s">
        <v>647</v>
      </c>
      <c r="S300" s="24" t="s">
        <v>648</v>
      </c>
      <c r="T300" s="25">
        <v>0</v>
      </c>
    </row>
    <row r="301" spans="1:20" s="2" customFormat="1" ht="18" customHeight="1">
      <c r="A301" s="6">
        <v>17061</v>
      </c>
      <c r="B301" s="6" t="s">
        <v>1045</v>
      </c>
      <c r="C301" s="8" t="s">
        <v>1046</v>
      </c>
      <c r="D301" s="16">
        <v>141.99</v>
      </c>
      <c r="E301" s="16">
        <v>387.79</v>
      </c>
      <c r="F301" s="16">
        <v>188.48</v>
      </c>
      <c r="G301" s="27">
        <v>146.72999999999999</v>
      </c>
      <c r="H301" s="27">
        <f t="shared" si="27"/>
        <v>864.99</v>
      </c>
      <c r="I301" s="29">
        <f t="shared" si="26"/>
        <v>1.0208098000271021E-4</v>
      </c>
      <c r="J301" s="2" t="b">
        <f t="shared" si="30"/>
        <v>0</v>
      </c>
      <c r="L301" s="23">
        <v>7333</v>
      </c>
      <c r="M301" s="24" t="s">
        <v>645</v>
      </c>
      <c r="N301" s="25">
        <v>0</v>
      </c>
      <c r="O301" s="2" t="b">
        <f t="shared" si="28"/>
        <v>0</v>
      </c>
      <c r="P301" s="2" t="b">
        <f t="shared" si="29"/>
        <v>0</v>
      </c>
      <c r="Q301" s="23">
        <v>7336</v>
      </c>
      <c r="R301" s="24" t="s">
        <v>837</v>
      </c>
      <c r="S301" s="24" t="s">
        <v>649</v>
      </c>
      <c r="T301" s="25">
        <v>0</v>
      </c>
    </row>
    <row r="302" spans="1:20" s="2" customFormat="1" ht="18" customHeight="1">
      <c r="A302" s="6">
        <v>7084</v>
      </c>
      <c r="B302" s="6" t="s">
        <v>114</v>
      </c>
      <c r="C302" s="9" t="s">
        <v>115</v>
      </c>
      <c r="D302" s="16">
        <v>227.63</v>
      </c>
      <c r="E302" s="16">
        <v>257.14</v>
      </c>
      <c r="F302" s="16">
        <v>225.65</v>
      </c>
      <c r="G302" s="27">
        <v>183.59</v>
      </c>
      <c r="H302" s="27">
        <f t="shared" si="27"/>
        <v>894.01</v>
      </c>
      <c r="I302" s="29">
        <f t="shared" si="26"/>
        <v>1.055057479649741E-4</v>
      </c>
      <c r="J302" s="2" t="b">
        <f t="shared" si="30"/>
        <v>0</v>
      </c>
      <c r="L302" s="23">
        <v>7334</v>
      </c>
      <c r="M302" s="24" t="s">
        <v>646</v>
      </c>
      <c r="N302" s="25">
        <v>247.72</v>
      </c>
      <c r="O302" s="2" t="b">
        <f t="shared" si="28"/>
        <v>0</v>
      </c>
      <c r="P302" s="2" t="b">
        <f t="shared" si="29"/>
        <v>0</v>
      </c>
      <c r="Q302" s="23">
        <v>7337</v>
      </c>
      <c r="R302" s="24" t="s">
        <v>866</v>
      </c>
      <c r="S302" s="24" t="s">
        <v>650</v>
      </c>
      <c r="T302" s="25">
        <v>0</v>
      </c>
    </row>
    <row r="303" spans="1:20" s="2" customFormat="1" ht="18" customHeight="1">
      <c r="A303" s="6">
        <v>11188</v>
      </c>
      <c r="B303" s="6" t="s">
        <v>444</v>
      </c>
      <c r="C303" s="4" t="s">
        <v>445</v>
      </c>
      <c r="D303" s="16">
        <v>271.89999999999998</v>
      </c>
      <c r="E303" s="16">
        <v>195.08</v>
      </c>
      <c r="F303" s="16">
        <v>241.81</v>
      </c>
      <c r="G303" s="27">
        <v>156.66</v>
      </c>
      <c r="H303" s="27">
        <f t="shared" si="27"/>
        <v>865.44999999999993</v>
      </c>
      <c r="I303" s="29">
        <f t="shared" si="26"/>
        <v>1.0213526646937599E-4</v>
      </c>
      <c r="J303" s="2" t="b">
        <f t="shared" si="30"/>
        <v>0</v>
      </c>
      <c r="L303" s="23">
        <v>7335</v>
      </c>
      <c r="M303" s="24" t="s">
        <v>648</v>
      </c>
      <c r="N303" s="25">
        <v>0</v>
      </c>
      <c r="O303" s="2" t="b">
        <f t="shared" si="28"/>
        <v>0</v>
      </c>
      <c r="P303" s="2" t="b">
        <f t="shared" si="29"/>
        <v>0</v>
      </c>
      <c r="Q303" s="23">
        <v>7338</v>
      </c>
      <c r="R303" s="24" t="s">
        <v>651</v>
      </c>
      <c r="S303" s="24" t="s">
        <v>652</v>
      </c>
      <c r="T303" s="25">
        <v>0</v>
      </c>
    </row>
    <row r="304" spans="1:20" s="2" customFormat="1" ht="18" customHeight="1">
      <c r="A304" s="6">
        <v>12287</v>
      </c>
      <c r="B304" s="6" t="s">
        <v>418</v>
      </c>
      <c r="C304" s="4" t="s">
        <v>419</v>
      </c>
      <c r="D304" s="16">
        <v>317.27</v>
      </c>
      <c r="E304" s="16">
        <v>179.23</v>
      </c>
      <c r="F304" s="16">
        <v>204.81</v>
      </c>
      <c r="G304" s="27">
        <v>176</v>
      </c>
      <c r="H304" s="27">
        <f t="shared" si="27"/>
        <v>877.31</v>
      </c>
      <c r="I304" s="29">
        <f t="shared" si="26"/>
        <v>1.0353491319688977E-4</v>
      </c>
      <c r="J304" s="2" t="b">
        <f t="shared" si="30"/>
        <v>0</v>
      </c>
      <c r="L304" s="23">
        <v>7336</v>
      </c>
      <c r="M304" s="24" t="s">
        <v>649</v>
      </c>
      <c r="N304" s="25">
        <v>0</v>
      </c>
      <c r="O304" s="2" t="b">
        <f t="shared" si="28"/>
        <v>0</v>
      </c>
      <c r="P304" s="2" t="b">
        <f t="shared" si="29"/>
        <v>0</v>
      </c>
      <c r="Q304" s="23">
        <v>7339</v>
      </c>
      <c r="R304" s="24" t="s">
        <v>876</v>
      </c>
      <c r="S304" s="24" t="s">
        <v>653</v>
      </c>
      <c r="T304" s="25">
        <v>105.14</v>
      </c>
    </row>
    <row r="305" spans="1:20" s="2" customFormat="1" ht="18" customHeight="1">
      <c r="A305" s="6">
        <v>7246</v>
      </c>
      <c r="B305" s="6" t="s">
        <v>519</v>
      </c>
      <c r="C305" s="4" t="s">
        <v>520</v>
      </c>
      <c r="D305" s="16">
        <v>208.14</v>
      </c>
      <c r="E305" s="16">
        <v>143.11000000000001</v>
      </c>
      <c r="F305" s="16">
        <v>334.24</v>
      </c>
      <c r="G305" s="27">
        <v>300.05</v>
      </c>
      <c r="H305" s="27">
        <f t="shared" si="27"/>
        <v>985.54</v>
      </c>
      <c r="I305" s="29">
        <f t="shared" si="26"/>
        <v>1.1630757469088777E-4</v>
      </c>
      <c r="J305" s="2" t="b">
        <f t="shared" si="30"/>
        <v>0</v>
      </c>
      <c r="L305" s="23">
        <v>7337</v>
      </c>
      <c r="M305" s="24" t="s">
        <v>650</v>
      </c>
      <c r="N305" s="25">
        <v>0</v>
      </c>
      <c r="O305" s="2" t="b">
        <f t="shared" si="28"/>
        <v>0</v>
      </c>
      <c r="P305" s="2" t="b">
        <f t="shared" si="29"/>
        <v>0</v>
      </c>
      <c r="Q305" s="23">
        <v>7340</v>
      </c>
      <c r="R305" s="24" t="s">
        <v>989</v>
      </c>
      <c r="S305" s="24" t="s">
        <v>654</v>
      </c>
      <c r="T305" s="25">
        <v>302.5</v>
      </c>
    </row>
    <row r="306" spans="1:20" s="2" customFormat="1" ht="18" customHeight="1">
      <c r="A306" s="6">
        <v>14870</v>
      </c>
      <c r="B306" s="6" t="s">
        <v>941</v>
      </c>
      <c r="C306" s="4" t="s">
        <v>942</v>
      </c>
      <c r="D306" s="16">
        <v>116.84</v>
      </c>
      <c r="E306" s="16">
        <v>356.32</v>
      </c>
      <c r="F306" s="16">
        <v>199.16</v>
      </c>
      <c r="G306" s="27">
        <v>148.38</v>
      </c>
      <c r="H306" s="27">
        <f t="shared" si="27"/>
        <v>820.69999999999993</v>
      </c>
      <c r="I306" s="29">
        <f t="shared" si="26"/>
        <v>9.6854137375257808E-5</v>
      </c>
      <c r="J306" s="2" t="b">
        <f t="shared" ref="J306:J337" si="31">EXACT(A303,L306)</f>
        <v>0</v>
      </c>
      <c r="L306" s="23">
        <v>7338</v>
      </c>
      <c r="M306" s="24" t="s">
        <v>652</v>
      </c>
      <c r="N306" s="25">
        <v>0</v>
      </c>
      <c r="O306" s="2" t="b">
        <f t="shared" si="28"/>
        <v>0</v>
      </c>
      <c r="P306" s="2" t="b">
        <f t="shared" si="29"/>
        <v>0</v>
      </c>
      <c r="Q306" s="23">
        <v>7341</v>
      </c>
      <c r="R306" s="24" t="s">
        <v>909</v>
      </c>
      <c r="S306" s="24" t="s">
        <v>655</v>
      </c>
      <c r="T306" s="25">
        <v>0</v>
      </c>
    </row>
    <row r="307" spans="1:20" s="2" customFormat="1" ht="18" customHeight="1">
      <c r="A307" s="6">
        <v>12295</v>
      </c>
      <c r="B307" s="6" t="s">
        <v>316</v>
      </c>
      <c r="C307" s="4" t="s">
        <v>317</v>
      </c>
      <c r="D307" s="16">
        <v>369.65</v>
      </c>
      <c r="E307" s="16">
        <v>188.9</v>
      </c>
      <c r="F307" s="16">
        <v>109.53</v>
      </c>
      <c r="G307" s="27">
        <v>140.62</v>
      </c>
      <c r="H307" s="27">
        <f t="shared" si="27"/>
        <v>808.69999999999993</v>
      </c>
      <c r="I307" s="29">
        <f t="shared" si="26"/>
        <v>9.543796867962836E-5</v>
      </c>
      <c r="J307" s="2" t="b">
        <f t="shared" si="31"/>
        <v>0</v>
      </c>
      <c r="L307" s="23">
        <v>7339</v>
      </c>
      <c r="M307" s="24" t="s">
        <v>653</v>
      </c>
      <c r="N307" s="25">
        <v>0</v>
      </c>
      <c r="O307" s="2" t="b">
        <f t="shared" si="28"/>
        <v>0</v>
      </c>
      <c r="P307" s="2" t="b">
        <f t="shared" si="29"/>
        <v>0</v>
      </c>
      <c r="Q307" s="23">
        <v>7342</v>
      </c>
      <c r="R307" s="24" t="s">
        <v>916</v>
      </c>
      <c r="S307" s="24" t="s">
        <v>656</v>
      </c>
      <c r="T307" s="25">
        <v>52809.8</v>
      </c>
    </row>
    <row r="308" spans="1:20" s="2" customFormat="1" ht="18" customHeight="1">
      <c r="A308" s="6">
        <v>7237</v>
      </c>
      <c r="B308" s="6" t="s">
        <v>497</v>
      </c>
      <c r="C308" s="4" t="s">
        <v>498</v>
      </c>
      <c r="D308" s="16">
        <v>914.89</v>
      </c>
      <c r="E308" s="16">
        <v>-234.85</v>
      </c>
      <c r="F308" s="16">
        <v>-19.559999999999999</v>
      </c>
      <c r="G308" s="27">
        <v>320.64999999999998</v>
      </c>
      <c r="H308" s="27">
        <f t="shared" si="27"/>
        <v>981.13</v>
      </c>
      <c r="I308" s="29">
        <f t="shared" si="26"/>
        <v>1.1578713269524395E-4</v>
      </c>
      <c r="J308" s="2" t="b">
        <f t="shared" si="31"/>
        <v>0</v>
      </c>
      <c r="L308" s="23">
        <v>7340</v>
      </c>
      <c r="M308" s="24" t="s">
        <v>654</v>
      </c>
      <c r="N308" s="25">
        <v>297.14</v>
      </c>
      <c r="O308" s="2" t="b">
        <f t="shared" si="28"/>
        <v>0</v>
      </c>
      <c r="P308" s="2" t="b">
        <f t="shared" si="29"/>
        <v>0</v>
      </c>
      <c r="Q308" s="23">
        <v>7343</v>
      </c>
      <c r="R308" s="24" t="s">
        <v>915</v>
      </c>
      <c r="S308" s="24" t="s">
        <v>657</v>
      </c>
      <c r="T308" s="25">
        <v>1390.03</v>
      </c>
    </row>
    <row r="309" spans="1:20" s="2" customFormat="1" ht="18" customHeight="1">
      <c r="A309" s="6">
        <v>11392</v>
      </c>
      <c r="B309" s="6" t="s">
        <v>392</v>
      </c>
      <c r="C309" s="4" t="s">
        <v>393</v>
      </c>
      <c r="D309" s="16">
        <v>403.43</v>
      </c>
      <c r="E309" s="16">
        <v>102.47</v>
      </c>
      <c r="F309" s="16">
        <v>150.54</v>
      </c>
      <c r="G309" s="27">
        <v>262.57</v>
      </c>
      <c r="H309" s="27">
        <f t="shared" si="27"/>
        <v>919.01</v>
      </c>
      <c r="I309" s="29">
        <f t="shared" si="26"/>
        <v>1.0845609941420212E-4</v>
      </c>
      <c r="J309" s="2" t="b">
        <f t="shared" si="31"/>
        <v>0</v>
      </c>
      <c r="L309" s="23">
        <v>7341</v>
      </c>
      <c r="M309" s="24" t="s">
        <v>655</v>
      </c>
      <c r="N309" s="25">
        <v>0</v>
      </c>
      <c r="O309" s="2" t="b">
        <f t="shared" si="28"/>
        <v>0</v>
      </c>
      <c r="P309" s="2" t="b">
        <f t="shared" si="29"/>
        <v>0</v>
      </c>
      <c r="Q309" s="23">
        <v>7344</v>
      </c>
      <c r="R309" s="24" t="s">
        <v>930</v>
      </c>
      <c r="S309" s="24" t="s">
        <v>658</v>
      </c>
      <c r="T309" s="25">
        <v>4994.7700000000004</v>
      </c>
    </row>
    <row r="310" spans="1:20" s="2" customFormat="1" ht="18" customHeight="1">
      <c r="A310" s="6">
        <v>7033</v>
      </c>
      <c r="B310" s="6" t="s">
        <v>3</v>
      </c>
      <c r="C310" s="4" t="s">
        <v>4</v>
      </c>
      <c r="D310" s="16">
        <v>110.83</v>
      </c>
      <c r="E310" s="16">
        <v>173.27</v>
      </c>
      <c r="F310" s="16">
        <v>368.84</v>
      </c>
      <c r="G310" s="27">
        <v>85.34</v>
      </c>
      <c r="H310" s="27">
        <f t="shared" si="27"/>
        <v>738.28000000000009</v>
      </c>
      <c r="I310" s="29">
        <f t="shared" si="26"/>
        <v>8.7127418717442861E-5</v>
      </c>
      <c r="J310" s="2" t="b">
        <f t="shared" si="31"/>
        <v>0</v>
      </c>
      <c r="L310" s="23">
        <v>7342</v>
      </c>
      <c r="M310" s="24" t="s">
        <v>656</v>
      </c>
      <c r="N310" s="25">
        <v>41335.879999999997</v>
      </c>
      <c r="O310" s="2" t="b">
        <f t="shared" si="28"/>
        <v>0</v>
      </c>
      <c r="P310" s="2" t="b">
        <f t="shared" si="29"/>
        <v>0</v>
      </c>
      <c r="Q310" s="23">
        <v>7346</v>
      </c>
      <c r="R310" s="24" t="s">
        <v>918</v>
      </c>
      <c r="S310" s="24" t="s">
        <v>660</v>
      </c>
      <c r="T310" s="25">
        <v>3323.15</v>
      </c>
    </row>
    <row r="311" spans="1:20" s="2" customFormat="1" ht="18" customHeight="1">
      <c r="A311" s="6">
        <v>11079</v>
      </c>
      <c r="B311" s="6" t="s">
        <v>428</v>
      </c>
      <c r="C311" s="9" t="s">
        <v>429</v>
      </c>
      <c r="D311" s="16">
        <v>264.13</v>
      </c>
      <c r="E311" s="16">
        <v>189.82</v>
      </c>
      <c r="F311" s="16">
        <v>196.91</v>
      </c>
      <c r="G311" s="27">
        <v>119.41</v>
      </c>
      <c r="H311" s="27">
        <f t="shared" si="27"/>
        <v>770.27</v>
      </c>
      <c r="I311" s="29">
        <f t="shared" si="26"/>
        <v>9.0902688431875029E-5</v>
      </c>
      <c r="J311" s="2" t="b">
        <f t="shared" si="31"/>
        <v>0</v>
      </c>
      <c r="L311" s="23">
        <v>7343</v>
      </c>
      <c r="M311" s="24" t="s">
        <v>657</v>
      </c>
      <c r="N311" s="25">
        <v>1729.27</v>
      </c>
      <c r="O311" s="2" t="b">
        <f t="shared" si="28"/>
        <v>0</v>
      </c>
      <c r="P311" s="2" t="b">
        <f t="shared" si="29"/>
        <v>0</v>
      </c>
      <c r="Q311" s="23">
        <v>7349</v>
      </c>
      <c r="R311" s="24" t="s">
        <v>900</v>
      </c>
      <c r="S311" s="24" t="s">
        <v>661</v>
      </c>
      <c r="T311" s="25">
        <v>754.87</v>
      </c>
    </row>
    <row r="312" spans="1:20" s="2" customFormat="1" ht="18" customHeight="1">
      <c r="A312" s="6">
        <v>16415</v>
      </c>
      <c r="B312" s="6" t="s">
        <v>992</v>
      </c>
      <c r="C312" s="4" t="s">
        <v>993</v>
      </c>
      <c r="D312" s="16">
        <v>280.33999999999997</v>
      </c>
      <c r="E312" s="16">
        <v>238.94</v>
      </c>
      <c r="F312" s="16">
        <v>124.48</v>
      </c>
      <c r="G312" s="27">
        <v>167.74</v>
      </c>
      <c r="H312" s="27">
        <f t="shared" si="27"/>
        <v>811.5</v>
      </c>
      <c r="I312" s="29">
        <f t="shared" si="26"/>
        <v>9.5768408041941905E-5</v>
      </c>
      <c r="J312" s="2" t="b">
        <f t="shared" si="31"/>
        <v>0</v>
      </c>
      <c r="L312" s="23">
        <v>7344</v>
      </c>
      <c r="M312" s="24" t="s">
        <v>658</v>
      </c>
      <c r="N312" s="25">
        <v>2939.55</v>
      </c>
      <c r="O312" s="2" t="b">
        <f t="shared" si="28"/>
        <v>0</v>
      </c>
      <c r="P312" s="2" t="b">
        <f t="shared" si="29"/>
        <v>0</v>
      </c>
      <c r="Q312" s="23">
        <v>7350</v>
      </c>
      <c r="R312" s="24" t="s">
        <v>926</v>
      </c>
      <c r="S312" s="24" t="s">
        <v>662</v>
      </c>
      <c r="T312" s="25">
        <v>825.13</v>
      </c>
    </row>
    <row r="313" spans="1:20" s="2" customFormat="1" ht="18" customHeight="1">
      <c r="A313" s="6">
        <v>7125</v>
      </c>
      <c r="B313" s="6" t="s">
        <v>221</v>
      </c>
      <c r="C313" s="9" t="s">
        <v>222</v>
      </c>
      <c r="D313" s="16">
        <v>256.11</v>
      </c>
      <c r="E313" s="16">
        <v>120.22</v>
      </c>
      <c r="F313" s="16">
        <v>266.62</v>
      </c>
      <c r="G313" s="27">
        <v>173.95</v>
      </c>
      <c r="H313" s="27">
        <f t="shared" si="27"/>
        <v>816.90000000000009</v>
      </c>
      <c r="I313" s="29">
        <f t="shared" si="26"/>
        <v>9.6405683954975171E-5</v>
      </c>
      <c r="J313" s="2" t="e">
        <f>EXACT(#REF!,L313)</f>
        <v>#REF!</v>
      </c>
      <c r="L313" s="23"/>
      <c r="M313" s="24"/>
      <c r="N313" s="25"/>
      <c r="O313" s="2" t="b">
        <f t="shared" si="28"/>
        <v>0</v>
      </c>
      <c r="P313" s="2" t="b">
        <f t="shared" si="29"/>
        <v>0</v>
      </c>
      <c r="Q313" s="23">
        <v>7351</v>
      </c>
      <c r="R313" s="24" t="s">
        <v>663</v>
      </c>
      <c r="S313" s="24" t="s">
        <v>664</v>
      </c>
      <c r="T313" s="25">
        <v>271.14999999999998</v>
      </c>
    </row>
    <row r="314" spans="1:20" s="2" customFormat="1" ht="18" customHeight="1">
      <c r="A314" s="6">
        <v>7363</v>
      </c>
      <c r="B314" s="6" t="s">
        <v>843</v>
      </c>
      <c r="C314" s="4" t="s">
        <v>679</v>
      </c>
      <c r="D314" s="16">
        <v>292.43</v>
      </c>
      <c r="E314" s="16">
        <v>236.12</v>
      </c>
      <c r="F314" s="16">
        <v>98.06</v>
      </c>
      <c r="G314" s="27">
        <v>0</v>
      </c>
      <c r="H314" s="27">
        <f t="shared" si="27"/>
        <v>626.6099999999999</v>
      </c>
      <c r="I314" s="29">
        <f t="shared" si="26"/>
        <v>7.3948788864031069E-5</v>
      </c>
      <c r="J314" s="2" t="b">
        <f t="shared" ref="J314:J345" si="32">EXACT(A310,L314)</f>
        <v>0</v>
      </c>
      <c r="L314" s="23">
        <v>7346</v>
      </c>
      <c r="M314" s="24" t="s">
        <v>660</v>
      </c>
      <c r="N314" s="25">
        <v>3301.54</v>
      </c>
      <c r="O314" s="2" t="b">
        <f t="shared" si="28"/>
        <v>0</v>
      </c>
      <c r="P314" s="2" t="b">
        <f t="shared" si="29"/>
        <v>0</v>
      </c>
      <c r="Q314" s="23">
        <v>7352</v>
      </c>
      <c r="R314" s="24" t="s">
        <v>665</v>
      </c>
      <c r="S314" s="24" t="s">
        <v>666</v>
      </c>
      <c r="T314" s="25">
        <v>-56.3</v>
      </c>
    </row>
    <row r="315" spans="1:20" s="2" customFormat="1" ht="18" customHeight="1">
      <c r="A315" s="6">
        <v>17837</v>
      </c>
      <c r="B315" s="6" t="s">
        <v>1090</v>
      </c>
      <c r="C315" s="10" t="s">
        <v>1091</v>
      </c>
      <c r="D315" s="16">
        <v>0</v>
      </c>
      <c r="E315" s="16">
        <v>210.82</v>
      </c>
      <c r="F315" s="16">
        <v>401.35</v>
      </c>
      <c r="G315" s="27">
        <v>435</v>
      </c>
      <c r="H315" s="27">
        <f t="shared" si="27"/>
        <v>1047.17</v>
      </c>
      <c r="I315" s="29">
        <f t="shared" si="26"/>
        <v>1.2358078108352472E-4</v>
      </c>
      <c r="J315" s="2" t="b">
        <f t="shared" si="32"/>
        <v>0</v>
      </c>
      <c r="L315" s="23">
        <v>7349</v>
      </c>
      <c r="M315" s="24" t="s">
        <v>661</v>
      </c>
      <c r="N315" s="25">
        <v>1264.58</v>
      </c>
      <c r="O315" s="2" t="b">
        <f t="shared" si="28"/>
        <v>0</v>
      </c>
      <c r="P315" s="2" t="b">
        <f t="shared" si="29"/>
        <v>0</v>
      </c>
      <c r="Q315" s="23">
        <v>7353</v>
      </c>
      <c r="R315" s="24" t="s">
        <v>667</v>
      </c>
      <c r="S315" s="24" t="s">
        <v>668</v>
      </c>
      <c r="T315" s="25">
        <v>897.54</v>
      </c>
    </row>
    <row r="316" spans="1:20" s="2" customFormat="1" ht="18" customHeight="1">
      <c r="A316" s="6">
        <v>11358</v>
      </c>
      <c r="B316" s="6" t="s">
        <v>195</v>
      </c>
      <c r="C316" s="4" t="s">
        <v>196</v>
      </c>
      <c r="D316" s="16">
        <v>214.56</v>
      </c>
      <c r="E316" s="16">
        <v>189.61</v>
      </c>
      <c r="F316" s="16">
        <v>188.01</v>
      </c>
      <c r="G316" s="27">
        <v>164.82</v>
      </c>
      <c r="H316" s="27">
        <f t="shared" si="27"/>
        <v>757</v>
      </c>
      <c r="I316" s="29">
        <f t="shared" si="26"/>
        <v>8.9336641882624797E-5</v>
      </c>
      <c r="J316" s="2" t="b">
        <f t="shared" si="32"/>
        <v>0</v>
      </c>
      <c r="L316" s="23">
        <v>7350</v>
      </c>
      <c r="M316" s="24" t="s">
        <v>662</v>
      </c>
      <c r="N316" s="25">
        <v>575.6</v>
      </c>
      <c r="O316" s="2" t="b">
        <f t="shared" si="28"/>
        <v>0</v>
      </c>
      <c r="P316" s="2" t="b">
        <f t="shared" si="29"/>
        <v>0</v>
      </c>
      <c r="Q316" s="23">
        <v>7354</v>
      </c>
      <c r="R316" s="24" t="s">
        <v>870</v>
      </c>
      <c r="S316" s="24" t="s">
        <v>1158</v>
      </c>
      <c r="T316" s="25">
        <v>632.92999999999995</v>
      </c>
    </row>
    <row r="317" spans="1:20" s="2" customFormat="1" ht="18" customHeight="1">
      <c r="A317" s="6">
        <v>13161</v>
      </c>
      <c r="B317" s="6" t="s">
        <v>818</v>
      </c>
      <c r="C317" s="4" t="s">
        <v>819</v>
      </c>
      <c r="D317" s="16">
        <v>261.74</v>
      </c>
      <c r="E317" s="16">
        <v>170.44</v>
      </c>
      <c r="F317" s="16">
        <v>154.06</v>
      </c>
      <c r="G317" s="27">
        <v>891.3</v>
      </c>
      <c r="H317" s="27">
        <f t="shared" si="27"/>
        <v>1477.54</v>
      </c>
      <c r="I317" s="29">
        <f t="shared" si="26"/>
        <v>1.7437049121169542E-4</v>
      </c>
      <c r="J317" s="2" t="b">
        <f t="shared" si="32"/>
        <v>0</v>
      </c>
      <c r="L317" s="23">
        <v>7351</v>
      </c>
      <c r="M317" s="24" t="s">
        <v>664</v>
      </c>
      <c r="N317" s="25">
        <v>309.97000000000003</v>
      </c>
      <c r="O317" s="2" t="b">
        <f t="shared" si="28"/>
        <v>0</v>
      </c>
      <c r="P317" s="2" t="b">
        <f t="shared" si="29"/>
        <v>0</v>
      </c>
      <c r="Q317" s="23">
        <v>7355</v>
      </c>
      <c r="R317" s="24" t="s">
        <v>886</v>
      </c>
      <c r="S317" s="24" t="s">
        <v>1159</v>
      </c>
      <c r="T317" s="25">
        <v>1002.04</v>
      </c>
    </row>
    <row r="318" spans="1:20" s="2" customFormat="1" ht="18" customHeight="1">
      <c r="A318" s="6">
        <v>15138</v>
      </c>
      <c r="B318" s="6" t="s">
        <v>953</v>
      </c>
      <c r="C318" s="4" t="s">
        <v>954</v>
      </c>
      <c r="D318" s="16">
        <v>165.75</v>
      </c>
      <c r="E318" s="16">
        <v>243.45</v>
      </c>
      <c r="F318" s="16">
        <v>164.92</v>
      </c>
      <c r="G318" s="27">
        <v>167.8</v>
      </c>
      <c r="H318" s="27">
        <f t="shared" si="27"/>
        <v>741.92000000000007</v>
      </c>
      <c r="I318" s="29">
        <f t="shared" si="26"/>
        <v>8.7556989888450451E-5</v>
      </c>
      <c r="J318" s="2" t="b">
        <f t="shared" si="32"/>
        <v>0</v>
      </c>
      <c r="L318" s="23">
        <v>7352</v>
      </c>
      <c r="M318" s="24" t="s">
        <v>666</v>
      </c>
      <c r="N318" s="25">
        <v>-68.42</v>
      </c>
      <c r="O318" s="2" t="b">
        <f t="shared" si="28"/>
        <v>0</v>
      </c>
      <c r="P318" s="2" t="b">
        <f t="shared" si="29"/>
        <v>0</v>
      </c>
      <c r="Q318" s="23">
        <v>7356</v>
      </c>
      <c r="R318" s="24" t="s">
        <v>671</v>
      </c>
      <c r="S318" s="24" t="s">
        <v>1160</v>
      </c>
      <c r="T318" s="25">
        <v>0</v>
      </c>
    </row>
    <row r="319" spans="1:20" s="2" customFormat="1" ht="18" customHeight="1">
      <c r="A319" s="6">
        <v>7233</v>
      </c>
      <c r="B319" s="6" t="s">
        <v>489</v>
      </c>
      <c r="C319" s="9" t="s">
        <v>490</v>
      </c>
      <c r="D319" s="16">
        <v>133.77000000000001</v>
      </c>
      <c r="E319" s="16">
        <v>284.39999999999998</v>
      </c>
      <c r="F319" s="16">
        <v>147.31</v>
      </c>
      <c r="G319" s="27">
        <v>237.58</v>
      </c>
      <c r="H319" s="27">
        <f t="shared" si="27"/>
        <v>803.06000000000006</v>
      </c>
      <c r="I319" s="29">
        <f t="shared" si="26"/>
        <v>9.4772369392682532E-5</v>
      </c>
      <c r="J319" s="2" t="b">
        <f t="shared" si="32"/>
        <v>0</v>
      </c>
      <c r="L319" s="23">
        <v>7353</v>
      </c>
      <c r="M319" s="24" t="s">
        <v>668</v>
      </c>
      <c r="N319" s="25">
        <v>358.49</v>
      </c>
      <c r="O319" s="2" t="b">
        <f t="shared" si="28"/>
        <v>0</v>
      </c>
      <c r="P319" s="2" t="b">
        <f t="shared" si="29"/>
        <v>0</v>
      </c>
      <c r="Q319" s="23">
        <v>7357</v>
      </c>
      <c r="R319" s="24" t="s">
        <v>897</v>
      </c>
      <c r="S319" s="24" t="s">
        <v>673</v>
      </c>
      <c r="T319" s="25">
        <v>0</v>
      </c>
    </row>
    <row r="320" spans="1:20" s="2" customFormat="1" ht="18" customHeight="1">
      <c r="A320" s="6">
        <v>7227</v>
      </c>
      <c r="B320" s="6" t="s">
        <v>478</v>
      </c>
      <c r="C320" s="4" t="s">
        <v>479</v>
      </c>
      <c r="D320" s="16">
        <v>310.56</v>
      </c>
      <c r="E320" s="16">
        <v>141.75</v>
      </c>
      <c r="F320" s="16">
        <v>105.54</v>
      </c>
      <c r="G320" s="27">
        <v>172.85</v>
      </c>
      <c r="H320" s="27">
        <f t="shared" si="27"/>
        <v>730.7</v>
      </c>
      <c r="I320" s="29">
        <f t="shared" si="26"/>
        <v>8.6232872158036909E-5</v>
      </c>
      <c r="J320" s="2" t="b">
        <f t="shared" si="32"/>
        <v>0</v>
      </c>
      <c r="L320" s="23">
        <v>7354</v>
      </c>
      <c r="M320" s="24" t="s">
        <v>1158</v>
      </c>
      <c r="N320" s="25">
        <v>517.51</v>
      </c>
      <c r="O320" s="2" t="b">
        <f t="shared" si="28"/>
        <v>0</v>
      </c>
      <c r="P320" s="2" t="b">
        <f t="shared" si="29"/>
        <v>0</v>
      </c>
      <c r="Q320" s="23">
        <v>7358</v>
      </c>
      <c r="R320" s="24" t="s">
        <v>869</v>
      </c>
      <c r="S320" s="24" t="s">
        <v>674</v>
      </c>
      <c r="T320" s="25">
        <v>207.15</v>
      </c>
    </row>
    <row r="321" spans="1:20" s="2" customFormat="1" ht="18" customHeight="1">
      <c r="A321" s="6">
        <v>7358</v>
      </c>
      <c r="B321" s="6" t="s">
        <v>869</v>
      </c>
      <c r="C321" s="9" t="s">
        <v>674</v>
      </c>
      <c r="D321" s="16">
        <v>250.98</v>
      </c>
      <c r="E321" s="16">
        <v>304.11</v>
      </c>
      <c r="F321" s="16">
        <v>0</v>
      </c>
      <c r="G321" s="27">
        <v>207.15</v>
      </c>
      <c r="H321" s="27">
        <f t="shared" si="27"/>
        <v>762.24</v>
      </c>
      <c r="I321" s="29">
        <f t="shared" si="26"/>
        <v>8.9955035546382991E-5</v>
      </c>
      <c r="J321" s="2" t="b">
        <f t="shared" si="32"/>
        <v>0</v>
      </c>
      <c r="L321" s="23">
        <v>7355</v>
      </c>
      <c r="M321" s="24" t="s">
        <v>1159</v>
      </c>
      <c r="N321" s="25">
        <v>777.37</v>
      </c>
      <c r="O321" s="2" t="b">
        <f t="shared" si="28"/>
        <v>0</v>
      </c>
      <c r="P321" s="2" t="b">
        <f t="shared" si="29"/>
        <v>0</v>
      </c>
      <c r="Q321" s="23">
        <v>7359</v>
      </c>
      <c r="R321" s="24" t="s">
        <v>675</v>
      </c>
      <c r="S321" s="24" t="s">
        <v>676</v>
      </c>
      <c r="T321" s="25">
        <v>-1239.6400000000001</v>
      </c>
    </row>
    <row r="322" spans="1:20" s="2" customFormat="1" ht="18" customHeight="1">
      <c r="A322" s="6">
        <v>7341</v>
      </c>
      <c r="B322" s="6" t="s">
        <v>909</v>
      </c>
      <c r="C322" s="9" t="s">
        <v>655</v>
      </c>
      <c r="D322" s="16">
        <v>421.02</v>
      </c>
      <c r="E322" s="16">
        <v>111.14</v>
      </c>
      <c r="F322" s="16">
        <v>0</v>
      </c>
      <c r="G322" s="27">
        <v>0</v>
      </c>
      <c r="H322" s="27">
        <f t="shared" si="27"/>
        <v>532.16</v>
      </c>
      <c r="I322" s="29">
        <f t="shared" si="26"/>
        <v>6.280236108884757E-5</v>
      </c>
      <c r="J322" s="2" t="b">
        <f t="shared" si="32"/>
        <v>0</v>
      </c>
      <c r="L322" s="23">
        <v>7356</v>
      </c>
      <c r="M322" s="24" t="s">
        <v>1160</v>
      </c>
      <c r="N322" s="25">
        <v>0</v>
      </c>
      <c r="O322" s="2" t="b">
        <f t="shared" si="28"/>
        <v>0</v>
      </c>
      <c r="P322" s="2" t="b">
        <f t="shared" si="29"/>
        <v>0</v>
      </c>
      <c r="Q322" s="23">
        <v>7360</v>
      </c>
      <c r="R322" s="24" t="s">
        <v>318</v>
      </c>
      <c r="S322" s="24" t="s">
        <v>319</v>
      </c>
      <c r="T322" s="25">
        <v>0</v>
      </c>
    </row>
    <row r="323" spans="1:20" s="2" customFormat="1" ht="18" customHeight="1">
      <c r="A323" s="6">
        <v>7249</v>
      </c>
      <c r="B323" s="6" t="s">
        <v>533</v>
      </c>
      <c r="C323" s="4" t="s">
        <v>534</v>
      </c>
      <c r="D323" s="16">
        <v>216.48</v>
      </c>
      <c r="E323" s="16">
        <v>122.68</v>
      </c>
      <c r="F323" s="16">
        <v>189.67</v>
      </c>
      <c r="G323" s="27">
        <v>222.56</v>
      </c>
      <c r="H323" s="27">
        <f t="shared" si="27"/>
        <v>751.38999999999987</v>
      </c>
      <c r="I323" s="29">
        <f t="shared" ref="I323:I386" si="33">H323/$H$557</f>
        <v>8.8674583017418006E-5</v>
      </c>
      <c r="J323" s="2" t="b">
        <f t="shared" si="32"/>
        <v>0</v>
      </c>
      <c r="L323" s="23">
        <v>7357</v>
      </c>
      <c r="M323" s="24" t="s">
        <v>673</v>
      </c>
      <c r="N323" s="25">
        <v>0</v>
      </c>
      <c r="O323" s="2" t="b">
        <f t="shared" si="28"/>
        <v>0</v>
      </c>
      <c r="P323" s="2" t="b">
        <f t="shared" si="29"/>
        <v>0</v>
      </c>
      <c r="Q323" s="23">
        <v>7361</v>
      </c>
      <c r="R323" s="24" t="s">
        <v>835</v>
      </c>
      <c r="S323" s="24" t="s">
        <v>677</v>
      </c>
      <c r="T323" s="25">
        <v>117.89</v>
      </c>
    </row>
    <row r="324" spans="1:20" s="2" customFormat="1" ht="18" customHeight="1">
      <c r="A324" s="6">
        <v>7397</v>
      </c>
      <c r="B324" s="6" t="s">
        <v>741</v>
      </c>
      <c r="C324" s="4" t="s">
        <v>742</v>
      </c>
      <c r="D324" s="16">
        <v>215.83</v>
      </c>
      <c r="E324" s="16">
        <v>99.46</v>
      </c>
      <c r="F324" s="16">
        <v>203.22</v>
      </c>
      <c r="G324" s="27">
        <v>176.52</v>
      </c>
      <c r="H324" s="27">
        <f t="shared" ref="H324:H387" si="34">SUM(D324:G324)</f>
        <v>695.03</v>
      </c>
      <c r="I324" s="29">
        <f t="shared" si="33"/>
        <v>8.2023310710278345E-5</v>
      </c>
      <c r="J324" s="2" t="b">
        <f t="shared" si="32"/>
        <v>0</v>
      </c>
      <c r="L324" s="23">
        <v>7358</v>
      </c>
      <c r="M324" s="24" t="s">
        <v>674</v>
      </c>
      <c r="N324" s="25">
        <v>0</v>
      </c>
      <c r="O324" s="2" t="b">
        <f t="shared" ref="O324:O387" si="35">EXACT(A324,Q324)</f>
        <v>0</v>
      </c>
      <c r="P324" s="2" t="b">
        <f t="shared" ref="P324:P387" si="36">EXACT(B324,R324)</f>
        <v>0</v>
      </c>
      <c r="Q324" s="23">
        <v>7362</v>
      </c>
      <c r="R324" s="24" t="s">
        <v>894</v>
      </c>
      <c r="S324" s="24" t="s">
        <v>678</v>
      </c>
      <c r="T324" s="25">
        <v>0</v>
      </c>
    </row>
    <row r="325" spans="1:20" s="2" customFormat="1" ht="18" customHeight="1">
      <c r="A325" s="6">
        <v>10777</v>
      </c>
      <c r="B325" s="6" t="s">
        <v>189</v>
      </c>
      <c r="C325" s="4" t="s">
        <v>190</v>
      </c>
      <c r="D325" s="16">
        <v>190.63</v>
      </c>
      <c r="E325" s="16">
        <v>165.65</v>
      </c>
      <c r="F325" s="16">
        <v>155.47999999999999</v>
      </c>
      <c r="G325" s="27">
        <v>101.76</v>
      </c>
      <c r="H325" s="27">
        <f t="shared" si="34"/>
        <v>613.52</v>
      </c>
      <c r="I325" s="29">
        <f t="shared" si="33"/>
        <v>7.2403984845215272E-5</v>
      </c>
      <c r="J325" s="2" t="b">
        <f t="shared" si="32"/>
        <v>0</v>
      </c>
      <c r="L325" s="23">
        <v>7359</v>
      </c>
      <c r="M325" s="24" t="s">
        <v>676</v>
      </c>
      <c r="N325" s="25">
        <v>-1239.6400000000001</v>
      </c>
      <c r="O325" s="2" t="b">
        <f t="shared" si="35"/>
        <v>0</v>
      </c>
      <c r="P325" s="2" t="b">
        <f t="shared" si="36"/>
        <v>0</v>
      </c>
      <c r="Q325" s="23">
        <v>7363</v>
      </c>
      <c r="R325" s="24" t="s">
        <v>843</v>
      </c>
      <c r="S325" s="24" t="s">
        <v>679</v>
      </c>
      <c r="T325" s="25">
        <v>0</v>
      </c>
    </row>
    <row r="326" spans="1:20" s="2" customFormat="1" ht="18" customHeight="1">
      <c r="A326" s="6">
        <v>10842</v>
      </c>
      <c r="B326" s="6" t="s">
        <v>108</v>
      </c>
      <c r="C326" s="4" t="s">
        <v>109</v>
      </c>
      <c r="D326" s="16">
        <v>119.25</v>
      </c>
      <c r="E326" s="16">
        <v>253.94</v>
      </c>
      <c r="F326" s="16">
        <v>133.05000000000001</v>
      </c>
      <c r="G326" s="27">
        <v>103.45</v>
      </c>
      <c r="H326" s="27">
        <f t="shared" si="34"/>
        <v>609.69000000000005</v>
      </c>
      <c r="I326" s="29">
        <f t="shared" si="33"/>
        <v>7.1951991003193545E-5</v>
      </c>
      <c r="J326" s="2" t="b">
        <f t="shared" si="32"/>
        <v>0</v>
      </c>
      <c r="L326" s="23">
        <v>7360</v>
      </c>
      <c r="M326" s="24" t="s">
        <v>319</v>
      </c>
      <c r="N326" s="25">
        <v>0</v>
      </c>
      <c r="O326" s="2" t="b">
        <f t="shared" si="35"/>
        <v>0</v>
      </c>
      <c r="P326" s="2" t="b">
        <f t="shared" si="36"/>
        <v>0</v>
      </c>
      <c r="Q326" s="23">
        <v>7364</v>
      </c>
      <c r="R326" s="24" t="s">
        <v>680</v>
      </c>
      <c r="S326" s="24" t="s">
        <v>681</v>
      </c>
      <c r="T326" s="25">
        <v>-0.97</v>
      </c>
    </row>
    <row r="327" spans="1:20" s="2" customFormat="1" ht="18" customHeight="1">
      <c r="A327" s="6">
        <v>15122</v>
      </c>
      <c r="B327" s="6" t="s">
        <v>951</v>
      </c>
      <c r="C327" s="4" t="s">
        <v>952</v>
      </c>
      <c r="D327" s="16">
        <v>161.58000000000001</v>
      </c>
      <c r="E327" s="16">
        <v>159.43</v>
      </c>
      <c r="F327" s="16">
        <v>180.55</v>
      </c>
      <c r="G327" s="27">
        <v>287.97000000000003</v>
      </c>
      <c r="H327" s="27">
        <f t="shared" si="34"/>
        <v>789.53</v>
      </c>
      <c r="I327" s="29">
        <f t="shared" si="33"/>
        <v>9.317563918836031E-5</v>
      </c>
      <c r="J327" s="2" t="b">
        <f t="shared" si="32"/>
        <v>0</v>
      </c>
      <c r="L327" s="23">
        <v>7361</v>
      </c>
      <c r="M327" s="24" t="s">
        <v>677</v>
      </c>
      <c r="N327" s="25">
        <v>0</v>
      </c>
      <c r="O327" s="2" t="b">
        <f t="shared" si="35"/>
        <v>0</v>
      </c>
      <c r="P327" s="2" t="b">
        <f t="shared" si="36"/>
        <v>0</v>
      </c>
      <c r="Q327" s="23">
        <v>7365</v>
      </c>
      <c r="R327" s="24" t="s">
        <v>839</v>
      </c>
      <c r="S327" s="24" t="s">
        <v>682</v>
      </c>
      <c r="T327" s="25">
        <v>84.48</v>
      </c>
    </row>
    <row r="328" spans="1:20" s="2" customFormat="1" ht="18" customHeight="1">
      <c r="A328" s="6">
        <v>7268</v>
      </c>
      <c r="B328" s="6" t="s">
        <v>577</v>
      </c>
      <c r="C328" s="4" t="s">
        <v>578</v>
      </c>
      <c r="D328" s="16">
        <v>199.35</v>
      </c>
      <c r="E328" s="16">
        <v>133.93</v>
      </c>
      <c r="F328" s="16">
        <v>166.57</v>
      </c>
      <c r="G328" s="27">
        <v>123.77</v>
      </c>
      <c r="H328" s="27">
        <f t="shared" si="34"/>
        <v>623.62</v>
      </c>
      <c r="I328" s="29">
        <f t="shared" si="33"/>
        <v>7.3595926830703401E-5</v>
      </c>
      <c r="J328" s="2" t="b">
        <f t="shared" si="32"/>
        <v>0</v>
      </c>
      <c r="L328" s="23">
        <v>7362</v>
      </c>
      <c r="M328" s="24" t="s">
        <v>678</v>
      </c>
      <c r="N328" s="25">
        <v>84.26</v>
      </c>
      <c r="O328" s="2" t="b">
        <f t="shared" si="35"/>
        <v>0</v>
      </c>
      <c r="P328" s="2" t="b">
        <f t="shared" si="36"/>
        <v>0</v>
      </c>
      <c r="Q328" s="23">
        <v>7366</v>
      </c>
      <c r="R328" s="24" t="s">
        <v>889</v>
      </c>
      <c r="S328" s="24" t="s">
        <v>683</v>
      </c>
      <c r="T328" s="25">
        <v>449.19</v>
      </c>
    </row>
    <row r="329" spans="1:20" s="2" customFormat="1" ht="18" customHeight="1">
      <c r="A329" s="6">
        <v>7240</v>
      </c>
      <c r="B329" s="6" t="s">
        <v>505</v>
      </c>
      <c r="C329" s="4" t="s">
        <v>506</v>
      </c>
      <c r="D329" s="16">
        <v>261.68</v>
      </c>
      <c r="E329" s="16">
        <v>106.9</v>
      </c>
      <c r="F329" s="16">
        <v>126.97</v>
      </c>
      <c r="G329" s="27">
        <v>111.82</v>
      </c>
      <c r="H329" s="27">
        <f t="shared" si="34"/>
        <v>607.37000000000012</v>
      </c>
      <c r="I329" s="29">
        <f t="shared" si="33"/>
        <v>7.167819838870519E-5</v>
      </c>
      <c r="J329" s="2" t="b">
        <f t="shared" si="32"/>
        <v>0</v>
      </c>
      <c r="L329" s="23">
        <v>7363</v>
      </c>
      <c r="M329" s="24" t="s">
        <v>679</v>
      </c>
      <c r="N329" s="25">
        <v>98.06</v>
      </c>
      <c r="O329" s="2" t="b">
        <f t="shared" si="35"/>
        <v>0</v>
      </c>
      <c r="P329" s="2" t="b">
        <f t="shared" si="36"/>
        <v>0</v>
      </c>
      <c r="Q329" s="23">
        <v>7367</v>
      </c>
      <c r="R329" s="24" t="s">
        <v>921</v>
      </c>
      <c r="S329" s="24" t="s">
        <v>684</v>
      </c>
      <c r="T329" s="25">
        <v>1318.34</v>
      </c>
    </row>
    <row r="330" spans="1:20" s="2" customFormat="1" ht="18" customHeight="1">
      <c r="A330" s="6">
        <v>7073</v>
      </c>
      <c r="B330" s="6" t="s">
        <v>86</v>
      </c>
      <c r="C330" s="4" t="s">
        <v>87</v>
      </c>
      <c r="D330" s="16">
        <v>196.91</v>
      </c>
      <c r="E330" s="16">
        <v>148.97</v>
      </c>
      <c r="F330" s="16">
        <v>149.09</v>
      </c>
      <c r="G330" s="27">
        <v>218.91</v>
      </c>
      <c r="H330" s="27">
        <f t="shared" si="34"/>
        <v>713.88</v>
      </c>
      <c r="I330" s="29">
        <f t="shared" si="33"/>
        <v>8.4247875702996291E-5</v>
      </c>
      <c r="J330" s="2" t="b">
        <f t="shared" si="32"/>
        <v>0</v>
      </c>
      <c r="L330" s="23">
        <v>7364</v>
      </c>
      <c r="M330" s="24" t="s">
        <v>681</v>
      </c>
      <c r="N330" s="25">
        <v>-0.97</v>
      </c>
      <c r="O330" s="2" t="b">
        <f t="shared" si="35"/>
        <v>0</v>
      </c>
      <c r="P330" s="2" t="b">
        <f t="shared" si="36"/>
        <v>0</v>
      </c>
      <c r="Q330" s="23">
        <v>7368</v>
      </c>
      <c r="R330" s="24" t="s">
        <v>685</v>
      </c>
      <c r="S330" s="24" t="s">
        <v>686</v>
      </c>
      <c r="T330" s="25">
        <v>0</v>
      </c>
    </row>
    <row r="331" spans="1:20" s="2" customFormat="1" ht="18" customHeight="1">
      <c r="A331" s="6">
        <v>7235</v>
      </c>
      <c r="B331" s="6" t="s">
        <v>493</v>
      </c>
      <c r="C331" s="4" t="s">
        <v>494</v>
      </c>
      <c r="D331" s="16">
        <v>629.27</v>
      </c>
      <c r="E331" s="16">
        <v>-134.32</v>
      </c>
      <c r="F331" s="16">
        <v>0</v>
      </c>
      <c r="G331" s="27">
        <v>555.16</v>
      </c>
      <c r="H331" s="27">
        <f t="shared" si="34"/>
        <v>1050.1099999999999</v>
      </c>
      <c r="I331" s="29">
        <f t="shared" si="33"/>
        <v>1.2392774241395393E-4</v>
      </c>
      <c r="J331" s="2" t="b">
        <f t="shared" si="32"/>
        <v>0</v>
      </c>
      <c r="L331" s="23">
        <v>7365</v>
      </c>
      <c r="M331" s="24" t="s">
        <v>682</v>
      </c>
      <c r="N331" s="25">
        <v>0</v>
      </c>
      <c r="O331" s="2" t="b">
        <f t="shared" si="35"/>
        <v>0</v>
      </c>
      <c r="P331" s="2" t="b">
        <f t="shared" si="36"/>
        <v>0</v>
      </c>
      <c r="Q331" s="23">
        <v>7369</v>
      </c>
      <c r="R331" s="24" t="s">
        <v>844</v>
      </c>
      <c r="S331" s="24" t="s">
        <v>687</v>
      </c>
      <c r="T331" s="25">
        <v>7443.15</v>
      </c>
    </row>
    <row r="332" spans="1:20" s="2" customFormat="1" ht="18" customHeight="1">
      <c r="A332" s="6">
        <v>7074</v>
      </c>
      <c r="B332" s="6" t="s">
        <v>88</v>
      </c>
      <c r="C332" s="4" t="s">
        <v>89</v>
      </c>
      <c r="D332" s="16">
        <v>185.03</v>
      </c>
      <c r="E332" s="16">
        <v>99.22</v>
      </c>
      <c r="F332" s="16">
        <v>210.12</v>
      </c>
      <c r="G332" s="27">
        <v>381.48</v>
      </c>
      <c r="H332" s="27">
        <f t="shared" si="34"/>
        <v>875.85</v>
      </c>
      <c r="I332" s="29">
        <f t="shared" si="33"/>
        <v>1.0336261267225487E-4</v>
      </c>
      <c r="J332" s="2" t="b">
        <f t="shared" si="32"/>
        <v>0</v>
      </c>
      <c r="L332" s="23">
        <v>7366</v>
      </c>
      <c r="M332" s="24" t="s">
        <v>683</v>
      </c>
      <c r="N332" s="25">
        <v>356.36</v>
      </c>
      <c r="O332" s="2" t="b">
        <f t="shared" si="35"/>
        <v>0</v>
      </c>
      <c r="P332" s="2" t="b">
        <f t="shared" si="36"/>
        <v>0</v>
      </c>
      <c r="Q332" s="23">
        <v>7370</v>
      </c>
      <c r="R332" s="24" t="s">
        <v>919</v>
      </c>
      <c r="S332" s="24" t="s">
        <v>688</v>
      </c>
      <c r="T332" s="25">
        <v>586.91999999999996</v>
      </c>
    </row>
    <row r="333" spans="1:20" s="2" customFormat="1" ht="18" customHeight="1">
      <c r="A333" s="6">
        <v>7158</v>
      </c>
      <c r="B333" s="6" t="s">
        <v>302</v>
      </c>
      <c r="C333" s="4" t="s">
        <v>303</v>
      </c>
      <c r="D333" s="16">
        <v>217.84</v>
      </c>
      <c r="E333" s="16">
        <v>160.94</v>
      </c>
      <c r="F333" s="16">
        <v>109.19</v>
      </c>
      <c r="G333" s="27">
        <v>181.72</v>
      </c>
      <c r="H333" s="27">
        <f t="shared" si="34"/>
        <v>669.68999999999994</v>
      </c>
      <c r="I333" s="29">
        <f t="shared" si="33"/>
        <v>7.903283448134081E-5</v>
      </c>
      <c r="J333" s="2" t="b">
        <f t="shared" si="32"/>
        <v>0</v>
      </c>
      <c r="L333" s="23">
        <v>7367</v>
      </c>
      <c r="M333" s="24" t="s">
        <v>684</v>
      </c>
      <c r="N333" s="25">
        <v>1326.36</v>
      </c>
      <c r="O333" s="2" t="b">
        <f t="shared" si="35"/>
        <v>0</v>
      </c>
      <c r="P333" s="2" t="b">
        <f t="shared" si="36"/>
        <v>0</v>
      </c>
      <c r="Q333" s="23">
        <v>7371</v>
      </c>
      <c r="R333" s="24" t="s">
        <v>836</v>
      </c>
      <c r="S333" s="24" t="s">
        <v>689</v>
      </c>
      <c r="T333" s="25">
        <v>0</v>
      </c>
    </row>
    <row r="334" spans="1:20" s="2" customFormat="1" ht="18" customHeight="1">
      <c r="A334" s="6">
        <v>7195</v>
      </c>
      <c r="B334" s="6" t="s">
        <v>398</v>
      </c>
      <c r="C334" s="4" t="s">
        <v>399</v>
      </c>
      <c r="D334" s="16">
        <v>202.35</v>
      </c>
      <c r="E334" s="16">
        <v>133.52000000000001</v>
      </c>
      <c r="F334" s="16">
        <v>143.72999999999999</v>
      </c>
      <c r="G334" s="27">
        <v>281.68</v>
      </c>
      <c r="H334" s="27">
        <f t="shared" si="34"/>
        <v>761.28</v>
      </c>
      <c r="I334" s="29">
        <f t="shared" si="33"/>
        <v>8.9841742050732638E-5</v>
      </c>
      <c r="J334" s="2" t="b">
        <f t="shared" si="32"/>
        <v>0</v>
      </c>
      <c r="L334" s="23">
        <v>7368</v>
      </c>
      <c r="M334" s="24" t="s">
        <v>686</v>
      </c>
      <c r="N334" s="25">
        <v>0</v>
      </c>
      <c r="O334" s="2" t="b">
        <f t="shared" si="35"/>
        <v>0</v>
      </c>
      <c r="P334" s="2" t="b">
        <f t="shared" si="36"/>
        <v>0</v>
      </c>
      <c r="Q334" s="23">
        <v>7372</v>
      </c>
      <c r="R334" s="24" t="s">
        <v>847</v>
      </c>
      <c r="S334" s="24" t="s">
        <v>690</v>
      </c>
      <c r="T334" s="25">
        <v>0</v>
      </c>
    </row>
    <row r="335" spans="1:20" s="2" customFormat="1" ht="18" customHeight="1">
      <c r="A335" s="6">
        <v>7399</v>
      </c>
      <c r="B335" s="6" t="s">
        <v>931</v>
      </c>
      <c r="C335" s="4" t="s">
        <v>983</v>
      </c>
      <c r="D335" s="16">
        <v>266.75</v>
      </c>
      <c r="E335" s="16">
        <v>119.55</v>
      </c>
      <c r="F335" s="16">
        <v>84.3</v>
      </c>
      <c r="G335" s="27">
        <v>76.900000000000006</v>
      </c>
      <c r="H335" s="27">
        <f t="shared" si="34"/>
        <v>547.5</v>
      </c>
      <c r="I335" s="29">
        <f t="shared" si="33"/>
        <v>6.4612696738093893E-5</v>
      </c>
      <c r="J335" s="2" t="b">
        <f t="shared" si="32"/>
        <v>0</v>
      </c>
      <c r="L335" s="23">
        <v>7369</v>
      </c>
      <c r="M335" s="24" t="s">
        <v>687</v>
      </c>
      <c r="N335" s="25">
        <v>8768.2800000000007</v>
      </c>
      <c r="O335" s="2" t="b">
        <f t="shared" si="35"/>
        <v>0</v>
      </c>
      <c r="P335" s="2" t="b">
        <f t="shared" si="36"/>
        <v>0</v>
      </c>
      <c r="Q335" s="23">
        <v>7373</v>
      </c>
      <c r="R335" s="24" t="s">
        <v>691</v>
      </c>
      <c r="S335" s="24" t="s">
        <v>692</v>
      </c>
      <c r="T335" s="25">
        <v>0</v>
      </c>
    </row>
    <row r="336" spans="1:20" s="2" customFormat="1" ht="18" customHeight="1">
      <c r="A336" s="6">
        <v>7078</v>
      </c>
      <c r="B336" s="6" t="s">
        <v>98</v>
      </c>
      <c r="C336" s="4" t="s">
        <v>99</v>
      </c>
      <c r="D336" s="16">
        <v>244.23</v>
      </c>
      <c r="E336" s="16">
        <v>83.72</v>
      </c>
      <c r="F336" s="16">
        <v>137.07</v>
      </c>
      <c r="G336" s="27">
        <v>139.76</v>
      </c>
      <c r="H336" s="27">
        <f t="shared" si="34"/>
        <v>604.78</v>
      </c>
      <c r="I336" s="29">
        <f t="shared" si="33"/>
        <v>7.1372541978565157E-5</v>
      </c>
      <c r="J336" s="2" t="b">
        <f t="shared" si="32"/>
        <v>0</v>
      </c>
      <c r="L336" s="23">
        <v>7370</v>
      </c>
      <c r="M336" s="24" t="s">
        <v>688</v>
      </c>
      <c r="N336" s="25">
        <v>673.71</v>
      </c>
      <c r="O336" s="2" t="b">
        <f t="shared" si="35"/>
        <v>0</v>
      </c>
      <c r="P336" s="2" t="b">
        <f t="shared" si="36"/>
        <v>0</v>
      </c>
      <c r="Q336" s="23">
        <v>7374</v>
      </c>
      <c r="R336" s="24" t="s">
        <v>693</v>
      </c>
      <c r="S336" s="24" t="s">
        <v>1161</v>
      </c>
      <c r="T336" s="25">
        <v>329</v>
      </c>
    </row>
    <row r="337" spans="1:20" s="2" customFormat="1" ht="18" customHeight="1">
      <c r="A337" s="6">
        <v>12812</v>
      </c>
      <c r="B337" s="6" t="s">
        <v>864</v>
      </c>
      <c r="C337" s="4" t="s">
        <v>801</v>
      </c>
      <c r="D337" s="16">
        <v>189.03</v>
      </c>
      <c r="E337" s="16">
        <v>148.66</v>
      </c>
      <c r="F337" s="16">
        <v>109.61</v>
      </c>
      <c r="G337" s="27">
        <v>127.21</v>
      </c>
      <c r="H337" s="27">
        <f t="shared" si="34"/>
        <v>574.51</v>
      </c>
      <c r="I337" s="29">
        <f t="shared" si="33"/>
        <v>6.7800256443839859E-5</v>
      </c>
      <c r="J337" s="2" t="b">
        <f t="shared" si="32"/>
        <v>0</v>
      </c>
      <c r="L337" s="23">
        <v>7371</v>
      </c>
      <c r="M337" s="24" t="s">
        <v>689</v>
      </c>
      <c r="N337" s="25">
        <v>0</v>
      </c>
      <c r="O337" s="2" t="b">
        <f t="shared" si="35"/>
        <v>0</v>
      </c>
      <c r="P337" s="2" t="b">
        <f t="shared" si="36"/>
        <v>0</v>
      </c>
      <c r="Q337" s="23">
        <v>7375</v>
      </c>
      <c r="R337" s="24" t="s">
        <v>696</v>
      </c>
      <c r="S337" s="24" t="s">
        <v>697</v>
      </c>
      <c r="T337" s="25">
        <v>0</v>
      </c>
    </row>
    <row r="338" spans="1:20" s="2" customFormat="1" ht="18" customHeight="1">
      <c r="A338" s="6">
        <v>7213</v>
      </c>
      <c r="B338" s="6" t="s">
        <v>448</v>
      </c>
      <c r="C338" s="4" t="s">
        <v>449</v>
      </c>
      <c r="D338" s="16">
        <v>171.47</v>
      </c>
      <c r="E338" s="16">
        <v>150.80000000000001</v>
      </c>
      <c r="F338" s="16">
        <v>121.68</v>
      </c>
      <c r="G338" s="27">
        <v>83.9</v>
      </c>
      <c r="H338" s="27">
        <f t="shared" si="34"/>
        <v>527.85</v>
      </c>
      <c r="I338" s="29">
        <f t="shared" si="33"/>
        <v>6.2293720499000666E-5</v>
      </c>
      <c r="J338" s="2" t="b">
        <f t="shared" si="32"/>
        <v>0</v>
      </c>
      <c r="L338" s="23">
        <v>7372</v>
      </c>
      <c r="M338" s="24" t="s">
        <v>690</v>
      </c>
      <c r="N338" s="25">
        <v>0</v>
      </c>
      <c r="O338" s="2" t="b">
        <f t="shared" si="35"/>
        <v>0</v>
      </c>
      <c r="P338" s="2" t="b">
        <f t="shared" si="36"/>
        <v>0</v>
      </c>
      <c r="Q338" s="23">
        <v>7376</v>
      </c>
      <c r="R338" s="24" t="s">
        <v>700</v>
      </c>
      <c r="S338" s="24" t="s">
        <v>701</v>
      </c>
      <c r="T338" s="25">
        <v>135.69</v>
      </c>
    </row>
    <row r="339" spans="1:20" s="2" customFormat="1" ht="18" customHeight="1">
      <c r="A339" s="6">
        <v>12774</v>
      </c>
      <c r="B339" s="6" t="s">
        <v>890</v>
      </c>
      <c r="C339" s="4" t="s">
        <v>799</v>
      </c>
      <c r="D339" s="16">
        <v>164.38</v>
      </c>
      <c r="E339" s="16">
        <v>114.18</v>
      </c>
      <c r="F339" s="16">
        <v>157.09</v>
      </c>
      <c r="G339" s="27">
        <v>178.43</v>
      </c>
      <c r="H339" s="27">
        <f t="shared" si="34"/>
        <v>614.07999999999993</v>
      </c>
      <c r="I339" s="29">
        <f t="shared" si="33"/>
        <v>7.2470072717677978E-5</v>
      </c>
      <c r="J339" s="2" t="b">
        <f t="shared" si="32"/>
        <v>0</v>
      </c>
      <c r="L339" s="23">
        <v>7373</v>
      </c>
      <c r="M339" s="24" t="s">
        <v>692</v>
      </c>
      <c r="N339" s="25">
        <v>0</v>
      </c>
      <c r="O339" s="2" t="b">
        <f t="shared" si="35"/>
        <v>0</v>
      </c>
      <c r="P339" s="2" t="b">
        <f t="shared" si="36"/>
        <v>0</v>
      </c>
      <c r="Q339" s="23">
        <v>7377</v>
      </c>
      <c r="R339" s="24" t="s">
        <v>833</v>
      </c>
      <c r="S339" s="24" t="s">
        <v>703</v>
      </c>
      <c r="T339" s="25">
        <v>2308.44</v>
      </c>
    </row>
    <row r="340" spans="1:20" s="2" customFormat="1" ht="18" customHeight="1">
      <c r="A340" s="6">
        <v>7262</v>
      </c>
      <c r="B340" s="6" t="s">
        <v>565</v>
      </c>
      <c r="C340" s="4" t="s">
        <v>566</v>
      </c>
      <c r="D340" s="16">
        <v>430.03</v>
      </c>
      <c r="E340" s="16">
        <v>0</v>
      </c>
      <c r="F340" s="16">
        <v>0</v>
      </c>
      <c r="G340" s="27">
        <v>0</v>
      </c>
      <c r="H340" s="27">
        <f t="shared" si="34"/>
        <v>430.03</v>
      </c>
      <c r="I340" s="29">
        <f t="shared" si="33"/>
        <v>5.0749585348461215E-5</v>
      </c>
      <c r="J340" s="2" t="b">
        <f t="shared" si="32"/>
        <v>0</v>
      </c>
      <c r="L340" s="23">
        <v>7374</v>
      </c>
      <c r="M340" s="24" t="s">
        <v>1161</v>
      </c>
      <c r="N340" s="25">
        <v>377.92</v>
      </c>
      <c r="O340" s="2" t="b">
        <f t="shared" si="35"/>
        <v>0</v>
      </c>
      <c r="P340" s="2" t="b">
        <f t="shared" si="36"/>
        <v>0</v>
      </c>
      <c r="Q340" s="23">
        <v>7378</v>
      </c>
      <c r="R340" s="24" t="s">
        <v>704</v>
      </c>
      <c r="S340" s="24" t="s">
        <v>705</v>
      </c>
      <c r="T340" s="25">
        <v>1540.74</v>
      </c>
    </row>
    <row r="341" spans="1:20" s="2" customFormat="1" ht="18" customHeight="1">
      <c r="A341" s="6">
        <v>7161</v>
      </c>
      <c r="B341" s="6" t="s">
        <v>306</v>
      </c>
      <c r="C341" s="4" t="s">
        <v>307</v>
      </c>
      <c r="D341" s="16">
        <v>116.7</v>
      </c>
      <c r="E341" s="16">
        <v>196.84</v>
      </c>
      <c r="F341" s="16">
        <v>114.6</v>
      </c>
      <c r="G341" s="27">
        <v>163.78</v>
      </c>
      <c r="H341" s="27">
        <f t="shared" si="34"/>
        <v>591.91999999999996</v>
      </c>
      <c r="I341" s="29">
        <f t="shared" si="33"/>
        <v>6.9854881193082247E-5</v>
      </c>
      <c r="J341" s="2" t="b">
        <f t="shared" si="32"/>
        <v>0</v>
      </c>
      <c r="L341" s="23">
        <v>7375</v>
      </c>
      <c r="M341" s="24" t="s">
        <v>697</v>
      </c>
      <c r="N341" s="25">
        <v>0</v>
      </c>
      <c r="O341" s="2" t="b">
        <f t="shared" si="35"/>
        <v>0</v>
      </c>
      <c r="P341" s="2" t="b">
        <f t="shared" si="36"/>
        <v>0</v>
      </c>
      <c r="Q341" s="23">
        <v>7379</v>
      </c>
      <c r="R341" s="24" t="s">
        <v>708</v>
      </c>
      <c r="S341" s="24" t="s">
        <v>709</v>
      </c>
      <c r="T341" s="25">
        <v>0</v>
      </c>
    </row>
    <row r="342" spans="1:20" s="2" customFormat="1" ht="18" customHeight="1">
      <c r="A342" s="6">
        <v>12996</v>
      </c>
      <c r="B342" s="6" t="s">
        <v>832</v>
      </c>
      <c r="C342" s="4" t="s">
        <v>804</v>
      </c>
      <c r="D342" s="16">
        <v>201.06</v>
      </c>
      <c r="E342" s="16">
        <v>116.99</v>
      </c>
      <c r="F342" s="16">
        <v>109.2</v>
      </c>
      <c r="G342" s="27">
        <v>177.05</v>
      </c>
      <c r="H342" s="27">
        <f t="shared" si="34"/>
        <v>604.29999999999995</v>
      </c>
      <c r="I342" s="29">
        <f t="shared" si="33"/>
        <v>7.131589523073998E-5</v>
      </c>
      <c r="J342" s="2" t="b">
        <f t="shared" si="32"/>
        <v>0</v>
      </c>
      <c r="L342" s="23">
        <v>7376</v>
      </c>
      <c r="M342" s="24" t="s">
        <v>701</v>
      </c>
      <c r="N342" s="25">
        <v>82.02</v>
      </c>
      <c r="O342" s="2" t="b">
        <f t="shared" si="35"/>
        <v>0</v>
      </c>
      <c r="P342" s="2" t="b">
        <f t="shared" si="36"/>
        <v>0</v>
      </c>
      <c r="Q342" s="23">
        <v>7380</v>
      </c>
      <c r="R342" s="24" t="s">
        <v>910</v>
      </c>
      <c r="S342" s="24" t="s">
        <v>712</v>
      </c>
      <c r="T342" s="25">
        <v>153.72</v>
      </c>
    </row>
    <row r="343" spans="1:20" s="2" customFormat="1" ht="18" customHeight="1">
      <c r="A343" s="6">
        <v>8551</v>
      </c>
      <c r="B343" s="6" t="s">
        <v>324</v>
      </c>
      <c r="C343" s="4" t="s">
        <v>325</v>
      </c>
      <c r="D343" s="16">
        <v>291.45999999999998</v>
      </c>
      <c r="E343" s="16">
        <v>0</v>
      </c>
      <c r="F343" s="16">
        <v>135.11000000000001</v>
      </c>
      <c r="G343" s="27">
        <v>185.79</v>
      </c>
      <c r="H343" s="27">
        <f t="shared" si="34"/>
        <v>612.36</v>
      </c>
      <c r="I343" s="29">
        <f t="shared" si="33"/>
        <v>7.2267088537971094E-5</v>
      </c>
      <c r="J343" s="2" t="b">
        <f t="shared" si="32"/>
        <v>0</v>
      </c>
      <c r="L343" s="23">
        <v>7377</v>
      </c>
      <c r="M343" s="24" t="s">
        <v>703</v>
      </c>
      <c r="N343" s="25">
        <v>3798.77</v>
      </c>
      <c r="O343" s="2" t="b">
        <f t="shared" si="35"/>
        <v>0</v>
      </c>
      <c r="P343" s="2" t="b">
        <f t="shared" si="36"/>
        <v>0</v>
      </c>
      <c r="Q343" s="23">
        <v>7381</v>
      </c>
      <c r="R343" s="24" t="s">
        <v>902</v>
      </c>
      <c r="S343" s="24" t="s">
        <v>713</v>
      </c>
      <c r="T343" s="25">
        <v>0</v>
      </c>
    </row>
    <row r="344" spans="1:20" s="2" customFormat="1" ht="18" customHeight="1">
      <c r="A344" s="6">
        <v>7242</v>
      </c>
      <c r="B344" s="6" t="s">
        <v>509</v>
      </c>
      <c r="C344" s="4" t="s">
        <v>510</v>
      </c>
      <c r="D344" s="16">
        <v>302.33999999999997</v>
      </c>
      <c r="E344" s="16">
        <v>0</v>
      </c>
      <c r="F344" s="16">
        <v>119.92</v>
      </c>
      <c r="G344" s="27">
        <v>200.94</v>
      </c>
      <c r="H344" s="27">
        <f t="shared" si="34"/>
        <v>623.20000000000005</v>
      </c>
      <c r="I344" s="29">
        <f t="shared" si="33"/>
        <v>7.3546360926356378E-5</v>
      </c>
      <c r="J344" s="2" t="b">
        <f t="shared" si="32"/>
        <v>0</v>
      </c>
      <c r="L344" s="23">
        <v>7378</v>
      </c>
      <c r="M344" s="24" t="s">
        <v>705</v>
      </c>
      <c r="N344" s="25">
        <v>961.2</v>
      </c>
      <c r="O344" s="2" t="b">
        <f t="shared" si="35"/>
        <v>0</v>
      </c>
      <c r="P344" s="2" t="b">
        <f t="shared" si="36"/>
        <v>0</v>
      </c>
      <c r="Q344" s="23">
        <v>7382</v>
      </c>
      <c r="R344" s="24" t="s">
        <v>714</v>
      </c>
      <c r="S344" s="24" t="s">
        <v>715</v>
      </c>
      <c r="T344" s="25">
        <v>0</v>
      </c>
    </row>
    <row r="345" spans="1:20" s="2" customFormat="1" ht="18" customHeight="1">
      <c r="A345" s="6">
        <v>14369</v>
      </c>
      <c r="B345" s="6" t="s">
        <v>841</v>
      </c>
      <c r="C345" s="4" t="s">
        <v>842</v>
      </c>
      <c r="D345" s="16">
        <v>165.61</v>
      </c>
      <c r="E345" s="16">
        <v>0</v>
      </c>
      <c r="F345" s="16">
        <v>250.05</v>
      </c>
      <c r="G345" s="27">
        <v>118.19</v>
      </c>
      <c r="H345" s="27">
        <f t="shared" si="34"/>
        <v>533.85</v>
      </c>
      <c r="I345" s="29">
        <f t="shared" si="33"/>
        <v>6.300180484681539E-5</v>
      </c>
      <c r="J345" s="2" t="b">
        <f t="shared" si="32"/>
        <v>0</v>
      </c>
      <c r="L345" s="23">
        <v>7379</v>
      </c>
      <c r="M345" s="24" t="s">
        <v>709</v>
      </c>
      <c r="N345" s="25">
        <v>0</v>
      </c>
      <c r="O345" s="2" t="b">
        <f t="shared" si="35"/>
        <v>0</v>
      </c>
      <c r="P345" s="2" t="b">
        <f t="shared" si="36"/>
        <v>0</v>
      </c>
      <c r="Q345" s="23">
        <v>7383</v>
      </c>
      <c r="R345" s="24" t="s">
        <v>717</v>
      </c>
      <c r="S345" s="24" t="s">
        <v>718</v>
      </c>
      <c r="T345" s="25">
        <v>0</v>
      </c>
    </row>
    <row r="346" spans="1:20" s="2" customFormat="1" ht="18" customHeight="1">
      <c r="A346" s="6">
        <v>7333</v>
      </c>
      <c r="B346" s="6" t="s">
        <v>935</v>
      </c>
      <c r="C346" s="4" t="s">
        <v>645</v>
      </c>
      <c r="D346" s="16">
        <v>697.6</v>
      </c>
      <c r="E346" s="16">
        <v>-292.35000000000002</v>
      </c>
      <c r="F346" s="16">
        <v>0</v>
      </c>
      <c r="G346" s="27">
        <v>351.78</v>
      </c>
      <c r="H346" s="27">
        <f t="shared" si="34"/>
        <v>757.03</v>
      </c>
      <c r="I346" s="29">
        <f t="shared" si="33"/>
        <v>8.9340182304363861E-5</v>
      </c>
      <c r="J346" s="2" t="b">
        <f t="shared" ref="J346:J377" si="37">EXACT(A342,L346)</f>
        <v>0</v>
      </c>
      <c r="L346" s="23">
        <v>7380</v>
      </c>
      <c r="M346" s="24" t="s">
        <v>712</v>
      </c>
      <c r="N346" s="25">
        <v>165.25</v>
      </c>
      <c r="O346" s="2" t="b">
        <f t="shared" si="35"/>
        <v>0</v>
      </c>
      <c r="P346" s="2" t="b">
        <f t="shared" si="36"/>
        <v>0</v>
      </c>
      <c r="Q346" s="23">
        <v>7384</v>
      </c>
      <c r="R346" s="24" t="s">
        <v>719</v>
      </c>
      <c r="S346" s="24" t="s">
        <v>720</v>
      </c>
      <c r="T346" s="25">
        <v>0</v>
      </c>
    </row>
    <row r="347" spans="1:20" s="2" customFormat="1" ht="18" customHeight="1">
      <c r="A347" s="6">
        <v>7352</v>
      </c>
      <c r="B347" s="6" t="s">
        <v>665</v>
      </c>
      <c r="C347" s="4" t="s">
        <v>666</v>
      </c>
      <c r="D347" s="16">
        <v>552.98</v>
      </c>
      <c r="E347" s="16">
        <v>-89.13</v>
      </c>
      <c r="F347" s="16">
        <v>-68.42</v>
      </c>
      <c r="G347" s="27">
        <v>-56.3</v>
      </c>
      <c r="H347" s="27">
        <f t="shared" si="34"/>
        <v>339.13</v>
      </c>
      <c r="I347" s="29">
        <f t="shared" si="33"/>
        <v>4.0022107479068096E-5</v>
      </c>
      <c r="J347" s="2" t="b">
        <f t="shared" si="37"/>
        <v>0</v>
      </c>
      <c r="L347" s="23">
        <v>7381</v>
      </c>
      <c r="M347" s="24" t="s">
        <v>713</v>
      </c>
      <c r="N347" s="25">
        <v>0</v>
      </c>
      <c r="O347" s="2" t="b">
        <f t="shared" si="35"/>
        <v>0</v>
      </c>
      <c r="P347" s="2" t="b">
        <f t="shared" si="36"/>
        <v>0</v>
      </c>
      <c r="Q347" s="23">
        <v>7385</v>
      </c>
      <c r="R347" s="24" t="s">
        <v>867</v>
      </c>
      <c r="S347" s="24" t="s">
        <v>722</v>
      </c>
      <c r="T347" s="25">
        <v>0</v>
      </c>
    </row>
    <row r="348" spans="1:20" s="2" customFormat="1" ht="18" customHeight="1">
      <c r="A348" s="6">
        <v>12420</v>
      </c>
      <c r="B348" s="6" t="s">
        <v>241</v>
      </c>
      <c r="C348" s="4" t="s">
        <v>242</v>
      </c>
      <c r="D348" s="16">
        <v>172.56</v>
      </c>
      <c r="E348" s="16">
        <v>218.79</v>
      </c>
      <c r="F348" s="16">
        <v>0</v>
      </c>
      <c r="G348" s="27">
        <v>0</v>
      </c>
      <c r="H348" s="27">
        <f t="shared" si="34"/>
        <v>391.35</v>
      </c>
      <c r="I348" s="29">
        <f t="shared" si="33"/>
        <v>4.6184801586215607E-5</v>
      </c>
      <c r="J348" s="2" t="b">
        <f t="shared" si="37"/>
        <v>0</v>
      </c>
      <c r="L348" s="23">
        <v>7382</v>
      </c>
      <c r="M348" s="24" t="s">
        <v>715</v>
      </c>
      <c r="N348" s="25">
        <v>0</v>
      </c>
      <c r="O348" s="2" t="b">
        <f t="shared" si="35"/>
        <v>0</v>
      </c>
      <c r="P348" s="2" t="b">
        <f t="shared" si="36"/>
        <v>0</v>
      </c>
      <c r="Q348" s="23">
        <v>7386</v>
      </c>
      <c r="R348" s="24" t="s">
        <v>873</v>
      </c>
      <c r="S348" s="24" t="s">
        <v>725</v>
      </c>
      <c r="T348" s="25">
        <v>0</v>
      </c>
    </row>
    <row r="349" spans="1:20" s="2" customFormat="1" ht="18" customHeight="1">
      <c r="A349" s="6">
        <v>7335</v>
      </c>
      <c r="B349" s="6" t="s">
        <v>647</v>
      </c>
      <c r="C349" s="4" t="s">
        <v>648</v>
      </c>
      <c r="D349" s="16">
        <v>278.68</v>
      </c>
      <c r="E349" s="16">
        <v>107.8</v>
      </c>
      <c r="F349" s="16">
        <v>0</v>
      </c>
      <c r="G349" s="27">
        <v>0</v>
      </c>
      <c r="H349" s="27">
        <f t="shared" si="34"/>
        <v>386.48</v>
      </c>
      <c r="I349" s="29">
        <f t="shared" si="33"/>
        <v>4.561007312390599E-5</v>
      </c>
      <c r="J349" s="2" t="b">
        <f t="shared" si="37"/>
        <v>0</v>
      </c>
      <c r="L349" s="23">
        <v>7383</v>
      </c>
      <c r="M349" s="24" t="s">
        <v>718</v>
      </c>
      <c r="N349" s="25">
        <v>0</v>
      </c>
      <c r="O349" s="2" t="b">
        <f t="shared" si="35"/>
        <v>0</v>
      </c>
      <c r="P349" s="2" t="b">
        <f t="shared" si="36"/>
        <v>0</v>
      </c>
      <c r="Q349" s="23">
        <v>7387</v>
      </c>
      <c r="R349" s="24" t="s">
        <v>883</v>
      </c>
      <c r="S349" s="24" t="s">
        <v>726</v>
      </c>
      <c r="T349" s="25">
        <v>0</v>
      </c>
    </row>
    <row r="350" spans="1:20" s="2" customFormat="1" ht="18" customHeight="1">
      <c r="A350" s="6">
        <v>17416</v>
      </c>
      <c r="B350" s="6" t="s">
        <v>1067</v>
      </c>
      <c r="C350" s="10" t="s">
        <v>1068</v>
      </c>
      <c r="D350" s="16">
        <v>147.76</v>
      </c>
      <c r="E350" s="16">
        <v>134.22</v>
      </c>
      <c r="F350" s="16">
        <v>103.41</v>
      </c>
      <c r="G350" s="27">
        <v>123.69</v>
      </c>
      <c r="H350" s="27">
        <f t="shared" si="34"/>
        <v>509.08</v>
      </c>
      <c r="I350" s="29">
        <f t="shared" si="33"/>
        <v>6.007859663092025E-5</v>
      </c>
      <c r="J350" s="2" t="b">
        <f t="shared" si="37"/>
        <v>0</v>
      </c>
      <c r="L350" s="23">
        <v>7384</v>
      </c>
      <c r="M350" s="24" t="s">
        <v>720</v>
      </c>
      <c r="N350" s="25">
        <v>0</v>
      </c>
      <c r="O350" s="2" t="b">
        <f t="shared" si="35"/>
        <v>0</v>
      </c>
      <c r="P350" s="2" t="b">
        <f t="shared" si="36"/>
        <v>0</v>
      </c>
      <c r="Q350" s="23">
        <v>7388</v>
      </c>
      <c r="R350" s="24" t="s">
        <v>727</v>
      </c>
      <c r="S350" s="24" t="s">
        <v>728</v>
      </c>
      <c r="T350" s="25">
        <v>0</v>
      </c>
    </row>
    <row r="351" spans="1:20" s="2" customFormat="1" ht="18" customHeight="1">
      <c r="A351" s="6">
        <v>7310</v>
      </c>
      <c r="B351" s="6" t="s">
        <v>906</v>
      </c>
      <c r="C351" s="4" t="s">
        <v>621</v>
      </c>
      <c r="D351" s="16">
        <v>147.16</v>
      </c>
      <c r="E351" s="16">
        <v>230.71</v>
      </c>
      <c r="F351" s="16">
        <v>0</v>
      </c>
      <c r="G351" s="27">
        <v>107.48</v>
      </c>
      <c r="H351" s="27">
        <f t="shared" si="34"/>
        <v>485.35</v>
      </c>
      <c r="I351" s="29">
        <f t="shared" si="33"/>
        <v>5.7278123035313006E-5</v>
      </c>
      <c r="J351" s="2" t="b">
        <f t="shared" si="37"/>
        <v>0</v>
      </c>
      <c r="L351" s="23">
        <v>7385</v>
      </c>
      <c r="M351" s="24" t="s">
        <v>722</v>
      </c>
      <c r="N351" s="25">
        <v>0</v>
      </c>
      <c r="O351" s="2" t="b">
        <f t="shared" si="35"/>
        <v>0</v>
      </c>
      <c r="P351" s="2" t="b">
        <f t="shared" si="36"/>
        <v>0</v>
      </c>
      <c r="Q351" s="23">
        <v>7389</v>
      </c>
      <c r="R351" s="24" t="s">
        <v>884</v>
      </c>
      <c r="S351" s="24" t="s">
        <v>729</v>
      </c>
      <c r="T351" s="25">
        <v>6139.93</v>
      </c>
    </row>
    <row r="352" spans="1:20" s="2" customFormat="1" ht="18" customHeight="1">
      <c r="A352" s="6">
        <v>9211</v>
      </c>
      <c r="B352" s="6" t="s">
        <v>762</v>
      </c>
      <c r="C352" s="4" t="s">
        <v>763</v>
      </c>
      <c r="D352" s="16">
        <v>188.02</v>
      </c>
      <c r="E352" s="16">
        <v>77.17</v>
      </c>
      <c r="F352" s="16">
        <v>98.9</v>
      </c>
      <c r="G352" s="27">
        <v>0</v>
      </c>
      <c r="H352" s="27">
        <f t="shared" si="34"/>
        <v>364.09000000000003</v>
      </c>
      <c r="I352" s="29">
        <f t="shared" si="33"/>
        <v>4.2967738365977365E-5</v>
      </c>
      <c r="J352" s="2" t="b">
        <f t="shared" si="37"/>
        <v>0</v>
      </c>
      <c r="L352" s="23">
        <v>7386</v>
      </c>
      <c r="M352" s="24" t="s">
        <v>725</v>
      </c>
      <c r="N352" s="25">
        <v>0</v>
      </c>
      <c r="O352" s="2" t="b">
        <f t="shared" si="35"/>
        <v>0</v>
      </c>
      <c r="P352" s="2" t="b">
        <f t="shared" si="36"/>
        <v>0</v>
      </c>
      <c r="Q352" s="23">
        <v>7390</v>
      </c>
      <c r="R352" s="24" t="s">
        <v>865</v>
      </c>
      <c r="S352" s="24" t="s">
        <v>730</v>
      </c>
      <c r="T352" s="25">
        <v>419.39</v>
      </c>
    </row>
    <row r="353" spans="1:20" s="2" customFormat="1" ht="18" customHeight="1">
      <c r="A353" s="6">
        <v>17482</v>
      </c>
      <c r="B353" s="6" t="s">
        <v>1069</v>
      </c>
      <c r="C353" s="15" t="s">
        <v>1070</v>
      </c>
      <c r="D353" s="16">
        <v>168.96</v>
      </c>
      <c r="E353" s="16">
        <v>0</v>
      </c>
      <c r="F353" s="16">
        <v>189.47</v>
      </c>
      <c r="G353" s="27">
        <v>134.97</v>
      </c>
      <c r="H353" s="27">
        <f t="shared" si="34"/>
        <v>493.4</v>
      </c>
      <c r="I353" s="29">
        <f t="shared" si="33"/>
        <v>5.8228136201964426E-5</v>
      </c>
      <c r="J353" s="2" t="b">
        <f t="shared" si="37"/>
        <v>0</v>
      </c>
      <c r="L353" s="23">
        <v>7387</v>
      </c>
      <c r="M353" s="24" t="s">
        <v>726</v>
      </c>
      <c r="N353" s="25">
        <v>0</v>
      </c>
      <c r="O353" s="2" t="b">
        <f t="shared" si="35"/>
        <v>0</v>
      </c>
      <c r="P353" s="2" t="b">
        <f t="shared" si="36"/>
        <v>0</v>
      </c>
      <c r="Q353" s="23">
        <v>7391</v>
      </c>
      <c r="R353" s="24" t="s">
        <v>838</v>
      </c>
      <c r="S353" s="24" t="s">
        <v>733</v>
      </c>
      <c r="T353" s="25">
        <v>340.71</v>
      </c>
    </row>
    <row r="354" spans="1:20" s="2" customFormat="1" ht="18" customHeight="1">
      <c r="A354" s="6">
        <v>7328</v>
      </c>
      <c r="B354" s="6" t="s">
        <v>638</v>
      </c>
      <c r="C354" s="4" t="s">
        <v>639</v>
      </c>
      <c r="D354" s="16">
        <v>140.80000000000001</v>
      </c>
      <c r="E354" s="16">
        <v>216.33</v>
      </c>
      <c r="F354" s="16">
        <v>0</v>
      </c>
      <c r="G354" s="27">
        <v>0</v>
      </c>
      <c r="H354" s="27">
        <f t="shared" si="34"/>
        <v>357.13</v>
      </c>
      <c r="I354" s="29">
        <f t="shared" si="33"/>
        <v>4.2146360522512274E-5</v>
      </c>
      <c r="J354" s="2" t="b">
        <f t="shared" si="37"/>
        <v>0</v>
      </c>
      <c r="L354" s="23">
        <v>7388</v>
      </c>
      <c r="M354" s="24" t="s">
        <v>728</v>
      </c>
      <c r="N354" s="25">
        <v>0</v>
      </c>
      <c r="O354" s="2" t="b">
        <f t="shared" si="35"/>
        <v>0</v>
      </c>
      <c r="P354" s="2" t="b">
        <f t="shared" si="36"/>
        <v>0</v>
      </c>
      <c r="Q354" s="23">
        <v>7392</v>
      </c>
      <c r="R354" s="24" t="s">
        <v>734</v>
      </c>
      <c r="S354" s="24" t="s">
        <v>735</v>
      </c>
      <c r="T354" s="25">
        <v>4160.91</v>
      </c>
    </row>
    <row r="355" spans="1:20" s="2" customFormat="1" ht="18" customHeight="1">
      <c r="A355" s="6">
        <v>17767</v>
      </c>
      <c r="B355" s="6" t="s">
        <v>1086</v>
      </c>
      <c r="C355" s="10" t="s">
        <v>1087</v>
      </c>
      <c r="D355" s="16">
        <v>0</v>
      </c>
      <c r="E355" s="16">
        <v>0</v>
      </c>
      <c r="F355" s="16">
        <v>347.21</v>
      </c>
      <c r="G355" s="27">
        <v>637.26</v>
      </c>
      <c r="H355" s="27">
        <f t="shared" si="34"/>
        <v>984.47</v>
      </c>
      <c r="I355" s="29">
        <f t="shared" si="33"/>
        <v>1.1618129964886081E-4</v>
      </c>
      <c r="J355" s="2" t="b">
        <f t="shared" si="37"/>
        <v>0</v>
      </c>
      <c r="L355" s="23">
        <v>7389</v>
      </c>
      <c r="M355" s="24" t="s">
        <v>729</v>
      </c>
      <c r="N355" s="25">
        <v>4847.18</v>
      </c>
      <c r="O355" s="2" t="b">
        <f t="shared" si="35"/>
        <v>0</v>
      </c>
      <c r="P355" s="2" t="b">
        <f t="shared" si="36"/>
        <v>0</v>
      </c>
      <c r="Q355" s="23">
        <v>7393</v>
      </c>
      <c r="R355" s="24" t="s">
        <v>885</v>
      </c>
      <c r="S355" s="24" t="s">
        <v>736</v>
      </c>
      <c r="T355" s="25">
        <v>815.27</v>
      </c>
    </row>
    <row r="356" spans="1:20" s="2" customFormat="1" ht="18" customHeight="1">
      <c r="A356" s="6">
        <v>7406</v>
      </c>
      <c r="B356" s="6" t="s">
        <v>755</v>
      </c>
      <c r="C356" s="4" t="s">
        <v>756</v>
      </c>
      <c r="D356" s="16">
        <v>116.94</v>
      </c>
      <c r="E356" s="16">
        <v>144.18</v>
      </c>
      <c r="F356" s="16">
        <v>83.83</v>
      </c>
      <c r="G356" s="27">
        <v>150.35</v>
      </c>
      <c r="H356" s="27">
        <f t="shared" si="34"/>
        <v>495.29999999999995</v>
      </c>
      <c r="I356" s="29">
        <f t="shared" si="33"/>
        <v>5.8452362912105758E-5</v>
      </c>
      <c r="J356" s="2" t="b">
        <f t="shared" si="37"/>
        <v>0</v>
      </c>
      <c r="L356" s="23">
        <v>7390</v>
      </c>
      <c r="M356" s="24" t="s">
        <v>730</v>
      </c>
      <c r="N356" s="25">
        <v>491.27</v>
      </c>
      <c r="O356" s="2" t="b">
        <f t="shared" si="35"/>
        <v>0</v>
      </c>
      <c r="P356" s="2" t="b">
        <f t="shared" si="36"/>
        <v>0</v>
      </c>
      <c r="Q356" s="23">
        <v>7394</v>
      </c>
      <c r="R356" s="24" t="s">
        <v>310</v>
      </c>
      <c r="S356" s="24" t="s">
        <v>311</v>
      </c>
      <c r="T356" s="25">
        <v>4135.22</v>
      </c>
    </row>
    <row r="357" spans="1:20" s="2" customFormat="1" ht="18" customHeight="1">
      <c r="A357" s="6">
        <v>17750</v>
      </c>
      <c r="B357" s="6" t="s">
        <v>1080</v>
      </c>
      <c r="C357" s="10" t="s">
        <v>1081</v>
      </c>
      <c r="D357" s="16">
        <v>0</v>
      </c>
      <c r="E357" s="16">
        <v>149.02000000000001</v>
      </c>
      <c r="F357" s="16">
        <v>190.74</v>
      </c>
      <c r="G357" s="27">
        <v>140.28</v>
      </c>
      <c r="H357" s="27">
        <f t="shared" si="34"/>
        <v>480.03999999999996</v>
      </c>
      <c r="I357" s="29">
        <f t="shared" si="33"/>
        <v>5.6651468387496964E-5</v>
      </c>
      <c r="J357" s="2" t="b">
        <f t="shared" si="37"/>
        <v>0</v>
      </c>
      <c r="L357" s="23">
        <v>7391</v>
      </c>
      <c r="M357" s="24" t="s">
        <v>733</v>
      </c>
      <c r="N357" s="25">
        <v>232.21</v>
      </c>
      <c r="O357" s="2" t="b">
        <f t="shared" si="35"/>
        <v>0</v>
      </c>
      <c r="P357" s="2" t="b">
        <f t="shared" si="36"/>
        <v>0</v>
      </c>
      <c r="Q357" s="23">
        <v>7395</v>
      </c>
      <c r="R357" s="24" t="s">
        <v>737</v>
      </c>
      <c r="S357" s="24" t="s">
        <v>738</v>
      </c>
      <c r="T357" s="25">
        <v>110</v>
      </c>
    </row>
    <row r="358" spans="1:20" s="2" customFormat="1" ht="18" customHeight="1">
      <c r="A358" s="6">
        <v>7325</v>
      </c>
      <c r="B358" s="6" t="s">
        <v>914</v>
      </c>
      <c r="C358" s="4" t="s">
        <v>634</v>
      </c>
      <c r="D358" s="16">
        <v>236.51</v>
      </c>
      <c r="E358" s="16">
        <v>102.35</v>
      </c>
      <c r="F358" s="16">
        <v>0</v>
      </c>
      <c r="G358" s="27">
        <v>97.01</v>
      </c>
      <c r="H358" s="27">
        <f t="shared" si="34"/>
        <v>435.87</v>
      </c>
      <c r="I358" s="29">
        <f t="shared" si="33"/>
        <v>5.1438787447000886E-5</v>
      </c>
      <c r="J358" s="2" t="b">
        <f t="shared" si="37"/>
        <v>0</v>
      </c>
      <c r="L358" s="23">
        <v>7392</v>
      </c>
      <c r="M358" s="24" t="s">
        <v>735</v>
      </c>
      <c r="N358" s="25">
        <v>5115.2</v>
      </c>
      <c r="O358" s="2" t="b">
        <f t="shared" si="35"/>
        <v>0</v>
      </c>
      <c r="P358" s="2" t="b">
        <f t="shared" si="36"/>
        <v>0</v>
      </c>
      <c r="Q358" s="23">
        <v>7396</v>
      </c>
      <c r="R358" s="24" t="s">
        <v>739</v>
      </c>
      <c r="S358" s="24" t="s">
        <v>740</v>
      </c>
      <c r="T358" s="25">
        <v>89.33</v>
      </c>
    </row>
    <row r="359" spans="1:20" s="2" customFormat="1" ht="18" customHeight="1">
      <c r="A359" s="6">
        <v>7077</v>
      </c>
      <c r="B359" s="6" t="s">
        <v>96</v>
      </c>
      <c r="C359" s="4" t="s">
        <v>97</v>
      </c>
      <c r="D359" s="16">
        <v>137.28</v>
      </c>
      <c r="E359" s="16">
        <v>78.599999999999994</v>
      </c>
      <c r="F359" s="16">
        <v>121.94</v>
      </c>
      <c r="G359" s="27">
        <v>0</v>
      </c>
      <c r="H359" s="27">
        <f t="shared" si="34"/>
        <v>337.82</v>
      </c>
      <c r="I359" s="29">
        <f t="shared" si="33"/>
        <v>3.9867509063128541E-5</v>
      </c>
      <c r="J359" s="2" t="b">
        <f t="shared" si="37"/>
        <v>0</v>
      </c>
      <c r="L359" s="23">
        <v>7393</v>
      </c>
      <c r="M359" s="24" t="s">
        <v>736</v>
      </c>
      <c r="N359" s="25">
        <v>600.67999999999995</v>
      </c>
      <c r="O359" s="2" t="b">
        <f t="shared" si="35"/>
        <v>0</v>
      </c>
      <c r="P359" s="2" t="b">
        <f t="shared" si="36"/>
        <v>0</v>
      </c>
      <c r="Q359" s="23">
        <v>7397</v>
      </c>
      <c r="R359" s="24" t="s">
        <v>741</v>
      </c>
      <c r="S359" s="24" t="s">
        <v>742</v>
      </c>
      <c r="T359" s="25">
        <v>176.52</v>
      </c>
    </row>
    <row r="360" spans="1:20" s="2" customFormat="1" ht="18" customHeight="1">
      <c r="A360" s="6">
        <v>16419</v>
      </c>
      <c r="B360" s="6" t="s">
        <v>1000</v>
      </c>
      <c r="C360" s="4" t="s">
        <v>1001</v>
      </c>
      <c r="D360" s="16">
        <v>0</v>
      </c>
      <c r="E360" s="16">
        <v>0</v>
      </c>
      <c r="F360" s="16">
        <v>337.14</v>
      </c>
      <c r="G360" s="27">
        <v>327.05</v>
      </c>
      <c r="H360" s="27">
        <f t="shared" si="34"/>
        <v>664.19</v>
      </c>
      <c r="I360" s="29">
        <f t="shared" si="33"/>
        <v>7.8383757162510653E-5</v>
      </c>
      <c r="J360" s="2" t="b">
        <f t="shared" si="37"/>
        <v>0</v>
      </c>
      <c r="L360" s="23">
        <v>7394</v>
      </c>
      <c r="M360" s="24" t="s">
        <v>311</v>
      </c>
      <c r="N360" s="25">
        <v>4357.54</v>
      </c>
      <c r="O360" s="2" t="b">
        <f t="shared" si="35"/>
        <v>0</v>
      </c>
      <c r="P360" s="2" t="b">
        <f t="shared" si="36"/>
        <v>0</v>
      </c>
      <c r="Q360" s="23">
        <v>7398</v>
      </c>
      <c r="R360" s="24" t="s">
        <v>743</v>
      </c>
      <c r="S360" s="24" t="s">
        <v>744</v>
      </c>
      <c r="T360" s="25">
        <v>0</v>
      </c>
    </row>
    <row r="361" spans="1:20" s="2" customFormat="1" ht="18" customHeight="1">
      <c r="A361" s="6">
        <v>17899</v>
      </c>
      <c r="B361" s="6" t="s">
        <v>1189</v>
      </c>
      <c r="C361" s="10" t="s">
        <v>1181</v>
      </c>
      <c r="D361" s="16">
        <v>0</v>
      </c>
      <c r="E361" s="16">
        <v>0</v>
      </c>
      <c r="F361" s="16">
        <v>333.8</v>
      </c>
      <c r="G361" s="27">
        <v>858.07</v>
      </c>
      <c r="H361" s="27">
        <f t="shared" si="34"/>
        <v>1191.8700000000001</v>
      </c>
      <c r="I361" s="29">
        <f t="shared" si="33"/>
        <v>1.4065741527165659E-4</v>
      </c>
      <c r="J361" s="2" t="b">
        <f t="shared" si="37"/>
        <v>0</v>
      </c>
      <c r="L361" s="23">
        <v>7395</v>
      </c>
      <c r="M361" s="24" t="s">
        <v>738</v>
      </c>
      <c r="N361" s="25">
        <v>0</v>
      </c>
      <c r="O361" s="2" t="b">
        <f t="shared" si="35"/>
        <v>0</v>
      </c>
      <c r="P361" s="2" t="b">
        <f t="shared" si="36"/>
        <v>0</v>
      </c>
      <c r="Q361" s="23">
        <v>7399</v>
      </c>
      <c r="R361" s="24" t="s">
        <v>931</v>
      </c>
      <c r="S361" s="24" t="s">
        <v>983</v>
      </c>
      <c r="T361" s="25">
        <v>76.900000000000006</v>
      </c>
    </row>
    <row r="362" spans="1:20" s="2" customFormat="1" ht="18" customHeight="1">
      <c r="A362" s="6">
        <v>7041</v>
      </c>
      <c r="B362" s="6" t="s">
        <v>19</v>
      </c>
      <c r="C362" s="4" t="s">
        <v>20</v>
      </c>
      <c r="D362" s="16">
        <v>228.89</v>
      </c>
      <c r="E362" s="16">
        <v>0</v>
      </c>
      <c r="F362" s="16">
        <v>98.53</v>
      </c>
      <c r="G362" s="27">
        <v>144.69</v>
      </c>
      <c r="H362" s="27">
        <f t="shared" si="34"/>
        <v>472.10999999999996</v>
      </c>
      <c r="I362" s="29">
        <f t="shared" si="33"/>
        <v>5.5715616907801831E-5</v>
      </c>
      <c r="J362" s="2" t="b">
        <f t="shared" si="37"/>
        <v>0</v>
      </c>
      <c r="L362" s="23">
        <v>7396</v>
      </c>
      <c r="M362" s="24" t="s">
        <v>740</v>
      </c>
      <c r="N362" s="25">
        <v>0</v>
      </c>
      <c r="O362" s="2" t="b">
        <f t="shared" si="35"/>
        <v>0</v>
      </c>
      <c r="P362" s="2" t="b">
        <f t="shared" si="36"/>
        <v>0</v>
      </c>
      <c r="Q362" s="23">
        <v>7400</v>
      </c>
      <c r="R362" s="24" t="s">
        <v>747</v>
      </c>
      <c r="S362" s="24" t="s">
        <v>748</v>
      </c>
      <c r="T362" s="25">
        <v>267.64</v>
      </c>
    </row>
    <row r="363" spans="1:20" s="2" customFormat="1" ht="18" customHeight="1">
      <c r="A363" s="6">
        <v>16421</v>
      </c>
      <c r="B363" s="6" t="s">
        <v>1004</v>
      </c>
      <c r="C363" s="4" t="s">
        <v>1005</v>
      </c>
      <c r="D363" s="16">
        <v>0</v>
      </c>
      <c r="E363" s="16">
        <v>323.05</v>
      </c>
      <c r="F363" s="16">
        <v>0</v>
      </c>
      <c r="G363" s="27">
        <v>0</v>
      </c>
      <c r="H363" s="27">
        <f t="shared" si="34"/>
        <v>323.05</v>
      </c>
      <c r="I363" s="29">
        <f t="shared" si="33"/>
        <v>3.8124441426924625E-5</v>
      </c>
      <c r="J363" s="2" t="b">
        <f t="shared" si="37"/>
        <v>0</v>
      </c>
      <c r="L363" s="23">
        <v>7397</v>
      </c>
      <c r="M363" s="24" t="s">
        <v>742</v>
      </c>
      <c r="N363" s="25">
        <v>203.22</v>
      </c>
      <c r="O363" s="2" t="b">
        <f t="shared" si="35"/>
        <v>0</v>
      </c>
      <c r="P363" s="2" t="b">
        <f t="shared" si="36"/>
        <v>0</v>
      </c>
      <c r="Q363" s="23">
        <v>7401</v>
      </c>
      <c r="R363" s="24" t="s">
        <v>749</v>
      </c>
      <c r="S363" s="24" t="s">
        <v>750</v>
      </c>
      <c r="T363" s="25">
        <v>0</v>
      </c>
    </row>
    <row r="364" spans="1:20" s="2" customFormat="1" ht="18" customHeight="1">
      <c r="A364" s="6">
        <v>17662</v>
      </c>
      <c r="B364" s="6" t="s">
        <v>1076</v>
      </c>
      <c r="C364" s="10" t="s">
        <v>1077</v>
      </c>
      <c r="D364" s="16">
        <v>75.52</v>
      </c>
      <c r="E364" s="16">
        <v>0</v>
      </c>
      <c r="F364" s="16">
        <v>242.28</v>
      </c>
      <c r="G364" s="27">
        <v>93.33</v>
      </c>
      <c r="H364" s="27">
        <f t="shared" si="34"/>
        <v>411.13</v>
      </c>
      <c r="I364" s="29">
        <f t="shared" si="33"/>
        <v>4.8519119652844823E-5</v>
      </c>
      <c r="J364" s="2" t="b">
        <f t="shared" si="37"/>
        <v>0</v>
      </c>
      <c r="L364" s="23">
        <v>7398</v>
      </c>
      <c r="M364" s="24" t="s">
        <v>744</v>
      </c>
      <c r="N364" s="25">
        <v>0</v>
      </c>
      <c r="O364" s="2" t="b">
        <f t="shared" si="35"/>
        <v>0</v>
      </c>
      <c r="P364" s="2" t="b">
        <f t="shared" si="36"/>
        <v>0</v>
      </c>
      <c r="Q364" s="23">
        <v>7402</v>
      </c>
      <c r="R364" s="24" t="s">
        <v>984</v>
      </c>
      <c r="S364" s="24" t="s">
        <v>751</v>
      </c>
      <c r="T364" s="25">
        <v>156.52000000000001</v>
      </c>
    </row>
    <row r="365" spans="1:20" s="2" customFormat="1" ht="18" customHeight="1">
      <c r="A365" s="6">
        <v>12786</v>
      </c>
      <c r="B365" s="6" t="s">
        <v>874</v>
      </c>
      <c r="C365" s="4" t="s">
        <v>640</v>
      </c>
      <c r="D365" s="16">
        <v>101.96</v>
      </c>
      <c r="E365" s="16">
        <v>213.65</v>
      </c>
      <c r="F365" s="16">
        <v>0</v>
      </c>
      <c r="G365" s="27">
        <v>0</v>
      </c>
      <c r="H365" s="27">
        <f t="shared" si="34"/>
        <v>315.61</v>
      </c>
      <c r="I365" s="29">
        <f t="shared" si="33"/>
        <v>3.7246416835634364E-5</v>
      </c>
      <c r="J365" s="2" t="b">
        <f t="shared" si="37"/>
        <v>0</v>
      </c>
      <c r="L365" s="23">
        <v>7399</v>
      </c>
      <c r="M365" s="24" t="s">
        <v>983</v>
      </c>
      <c r="N365" s="25">
        <v>84.3</v>
      </c>
      <c r="O365" s="2" t="b">
        <f t="shared" si="35"/>
        <v>0</v>
      </c>
      <c r="P365" s="2" t="b">
        <f t="shared" si="36"/>
        <v>0</v>
      </c>
      <c r="Q365" s="23">
        <v>7403</v>
      </c>
      <c r="R365" s="24" t="s">
        <v>752</v>
      </c>
      <c r="S365" s="24" t="s">
        <v>753</v>
      </c>
      <c r="T365" s="25">
        <v>444.96</v>
      </c>
    </row>
    <row r="366" spans="1:20" s="2" customFormat="1" ht="18" customHeight="1">
      <c r="A366" s="6">
        <v>7219</v>
      </c>
      <c r="B366" s="6" t="s">
        <v>462</v>
      </c>
      <c r="C366" s="4" t="s">
        <v>463</v>
      </c>
      <c r="D366" s="16">
        <v>141.59</v>
      </c>
      <c r="E366" s="16">
        <v>0</v>
      </c>
      <c r="F366" s="16">
        <v>171.39</v>
      </c>
      <c r="G366" s="27">
        <v>84.19</v>
      </c>
      <c r="H366" s="27">
        <f t="shared" si="34"/>
        <v>397.17</v>
      </c>
      <c r="I366" s="29">
        <f t="shared" si="33"/>
        <v>4.6871643403595896E-5</v>
      </c>
      <c r="J366" s="2" t="b">
        <f t="shared" si="37"/>
        <v>0</v>
      </c>
      <c r="L366" s="23">
        <v>7400</v>
      </c>
      <c r="M366" s="24" t="s">
        <v>748</v>
      </c>
      <c r="N366" s="25">
        <v>205.62</v>
      </c>
      <c r="O366" s="2" t="b">
        <f t="shared" si="35"/>
        <v>0</v>
      </c>
      <c r="P366" s="2" t="b">
        <f t="shared" si="36"/>
        <v>0</v>
      </c>
      <c r="Q366" s="23">
        <v>7404</v>
      </c>
      <c r="R366" s="24" t="s">
        <v>272</v>
      </c>
      <c r="S366" s="24" t="s">
        <v>273</v>
      </c>
      <c r="T366" s="25">
        <v>198.02</v>
      </c>
    </row>
    <row r="367" spans="1:20" s="2" customFormat="1" ht="18" customHeight="1">
      <c r="A367" s="6">
        <v>7259</v>
      </c>
      <c r="B367" s="6" t="s">
        <v>557</v>
      </c>
      <c r="C367" s="4" t="s">
        <v>558</v>
      </c>
      <c r="D367" s="16">
        <v>89.99</v>
      </c>
      <c r="E367" s="16">
        <v>98.39</v>
      </c>
      <c r="F367" s="16">
        <v>122.37</v>
      </c>
      <c r="G367" s="27">
        <v>139.75</v>
      </c>
      <c r="H367" s="27">
        <f t="shared" si="34"/>
        <v>450.5</v>
      </c>
      <c r="I367" s="29">
        <f t="shared" si="33"/>
        <v>5.3165333115089125E-5</v>
      </c>
      <c r="J367" s="2" t="b">
        <f t="shared" si="37"/>
        <v>0</v>
      </c>
      <c r="L367" s="23">
        <v>7401</v>
      </c>
      <c r="M367" s="24" t="s">
        <v>750</v>
      </c>
      <c r="N367" s="25">
        <v>0</v>
      </c>
      <c r="O367" s="2" t="b">
        <f t="shared" si="35"/>
        <v>0</v>
      </c>
      <c r="P367" s="2" t="b">
        <f t="shared" si="36"/>
        <v>0</v>
      </c>
      <c r="Q367" s="23">
        <v>7405</v>
      </c>
      <c r="R367" s="24" t="s">
        <v>1187</v>
      </c>
      <c r="S367" s="24" t="s">
        <v>754</v>
      </c>
      <c r="T367" s="25">
        <v>1580.55</v>
      </c>
    </row>
    <row r="368" spans="1:20" s="2" customFormat="1" ht="18" customHeight="1">
      <c r="A368" s="6">
        <v>7263</v>
      </c>
      <c r="B368" s="6" t="s">
        <v>567</v>
      </c>
      <c r="C368" s="4" t="s">
        <v>568</v>
      </c>
      <c r="D368" s="16">
        <v>0</v>
      </c>
      <c r="E368" s="16">
        <v>129.01</v>
      </c>
      <c r="F368" s="16">
        <v>180.69</v>
      </c>
      <c r="G368" s="27">
        <v>0</v>
      </c>
      <c r="H368" s="27">
        <f t="shared" si="34"/>
        <v>309.7</v>
      </c>
      <c r="I368" s="29">
        <f t="shared" si="33"/>
        <v>3.6548953753036851E-5</v>
      </c>
      <c r="J368" s="2" t="b">
        <f t="shared" si="37"/>
        <v>0</v>
      </c>
      <c r="L368" s="23">
        <v>7402</v>
      </c>
      <c r="M368" s="24" t="s">
        <v>751</v>
      </c>
      <c r="N368" s="25">
        <v>206.78</v>
      </c>
      <c r="O368" s="2" t="b">
        <f t="shared" si="35"/>
        <v>0</v>
      </c>
      <c r="P368" s="2" t="b">
        <f t="shared" si="36"/>
        <v>0</v>
      </c>
      <c r="Q368" s="23">
        <v>7406</v>
      </c>
      <c r="R368" s="24" t="s">
        <v>755</v>
      </c>
      <c r="S368" s="24" t="s">
        <v>756</v>
      </c>
      <c r="T368" s="25">
        <v>150.35</v>
      </c>
    </row>
    <row r="369" spans="1:20" s="2" customFormat="1" ht="18" customHeight="1">
      <c r="A369" s="6">
        <v>7286</v>
      </c>
      <c r="B369" s="6" t="s">
        <v>1039</v>
      </c>
      <c r="C369" s="4" t="s">
        <v>596</v>
      </c>
      <c r="D369" s="16">
        <v>127.38</v>
      </c>
      <c r="E369" s="16">
        <v>87.13</v>
      </c>
      <c r="F369" s="16">
        <v>93.98</v>
      </c>
      <c r="G369" s="27">
        <v>104.38</v>
      </c>
      <c r="H369" s="27">
        <f t="shared" si="34"/>
        <v>412.87</v>
      </c>
      <c r="I369" s="29">
        <f t="shared" si="33"/>
        <v>4.8724464113711096E-5</v>
      </c>
      <c r="J369" s="2" t="b">
        <f t="shared" si="37"/>
        <v>0</v>
      </c>
      <c r="L369" s="23">
        <v>7403</v>
      </c>
      <c r="M369" s="24" t="s">
        <v>753</v>
      </c>
      <c r="N369" s="25">
        <v>542.61</v>
      </c>
      <c r="O369" s="2" t="b">
        <f t="shared" si="35"/>
        <v>0</v>
      </c>
      <c r="P369" s="2" t="b">
        <f t="shared" si="36"/>
        <v>0</v>
      </c>
      <c r="Q369" s="23">
        <v>7407</v>
      </c>
      <c r="R369" s="24" t="s">
        <v>757</v>
      </c>
      <c r="S369" s="24" t="s">
        <v>758</v>
      </c>
      <c r="T369" s="25">
        <v>235.58</v>
      </c>
    </row>
    <row r="370" spans="1:20" s="2" customFormat="1" ht="18" customHeight="1">
      <c r="A370" s="6">
        <v>12999</v>
      </c>
      <c r="B370" s="6" t="s">
        <v>809</v>
      </c>
      <c r="C370" s="4" t="s">
        <v>810</v>
      </c>
      <c r="D370" s="16">
        <v>0</v>
      </c>
      <c r="E370" s="16">
        <v>212.83</v>
      </c>
      <c r="F370" s="16">
        <v>85.78</v>
      </c>
      <c r="G370" s="27">
        <v>0</v>
      </c>
      <c r="H370" s="27">
        <f t="shared" si="34"/>
        <v>298.61</v>
      </c>
      <c r="I370" s="29">
        <f t="shared" si="33"/>
        <v>3.5240177850159304E-5</v>
      </c>
      <c r="J370" s="2" t="b">
        <f t="shared" si="37"/>
        <v>0</v>
      </c>
      <c r="L370" s="23">
        <v>7404</v>
      </c>
      <c r="M370" s="24" t="s">
        <v>273</v>
      </c>
      <c r="N370" s="25">
        <v>262.47000000000003</v>
      </c>
      <c r="O370" s="2" t="b">
        <f t="shared" si="35"/>
        <v>0</v>
      </c>
      <c r="P370" s="2" t="b">
        <f t="shared" si="36"/>
        <v>0</v>
      </c>
      <c r="Q370" s="23">
        <v>7408</v>
      </c>
      <c r="R370" s="24" t="s">
        <v>1041</v>
      </c>
      <c r="S370" s="24" t="s">
        <v>1162</v>
      </c>
      <c r="T370" s="25">
        <v>76.55</v>
      </c>
    </row>
    <row r="371" spans="1:20" s="2" customFormat="1" ht="18" customHeight="1">
      <c r="A371" s="6">
        <v>11943</v>
      </c>
      <c r="B371" s="6" t="s">
        <v>148</v>
      </c>
      <c r="C371" s="4" t="s">
        <v>149</v>
      </c>
      <c r="D371" s="16">
        <v>185.55</v>
      </c>
      <c r="E371" s="16">
        <v>112.33</v>
      </c>
      <c r="F371" s="16">
        <v>0</v>
      </c>
      <c r="G371" s="27">
        <v>78.459999999999994</v>
      </c>
      <c r="H371" s="27">
        <f t="shared" si="34"/>
        <v>376.34</v>
      </c>
      <c r="I371" s="29">
        <f t="shared" si="33"/>
        <v>4.4413410576099096E-5</v>
      </c>
      <c r="J371" s="2" t="b">
        <f t="shared" si="37"/>
        <v>0</v>
      </c>
      <c r="L371" s="23">
        <v>7405</v>
      </c>
      <c r="M371" s="24" t="s">
        <v>754</v>
      </c>
      <c r="N371" s="25">
        <v>847.71</v>
      </c>
      <c r="O371" s="2" t="b">
        <f t="shared" si="35"/>
        <v>0</v>
      </c>
      <c r="P371" s="2" t="b">
        <f t="shared" si="36"/>
        <v>0</v>
      </c>
      <c r="Q371" s="23">
        <v>7409</v>
      </c>
      <c r="R371" s="24" t="s">
        <v>760</v>
      </c>
      <c r="S371" s="24" t="s">
        <v>761</v>
      </c>
      <c r="T371" s="25">
        <v>0</v>
      </c>
    </row>
    <row r="372" spans="1:20" s="2" customFormat="1" ht="18" customHeight="1">
      <c r="A372" s="6">
        <v>17762</v>
      </c>
      <c r="B372" s="6" t="s">
        <v>1082</v>
      </c>
      <c r="C372" s="10" t="s">
        <v>1083</v>
      </c>
      <c r="D372" s="16">
        <v>0</v>
      </c>
      <c r="E372" s="16">
        <v>134.1</v>
      </c>
      <c r="F372" s="16">
        <v>162.99</v>
      </c>
      <c r="G372" s="27">
        <v>259.58999999999997</v>
      </c>
      <c r="H372" s="27">
        <f t="shared" si="34"/>
        <v>556.68000000000006</v>
      </c>
      <c r="I372" s="29">
        <f t="shared" si="33"/>
        <v>6.5696065790250434E-5</v>
      </c>
      <c r="J372" s="2" t="b">
        <f t="shared" si="37"/>
        <v>0</v>
      </c>
      <c r="L372" s="23">
        <v>7406</v>
      </c>
      <c r="M372" s="24" t="s">
        <v>756</v>
      </c>
      <c r="N372" s="25">
        <v>83.83</v>
      </c>
      <c r="O372" s="2" t="b">
        <f t="shared" si="35"/>
        <v>0</v>
      </c>
      <c r="P372" s="2" t="b">
        <f t="shared" si="36"/>
        <v>0</v>
      </c>
      <c r="Q372" s="23">
        <v>7413</v>
      </c>
      <c r="R372" s="24" t="s">
        <v>990</v>
      </c>
      <c r="S372" s="24" t="s">
        <v>991</v>
      </c>
      <c r="T372" s="25">
        <v>532</v>
      </c>
    </row>
    <row r="373" spans="1:20" s="2" customFormat="1" ht="18" customHeight="1">
      <c r="A373" s="6">
        <v>7197</v>
      </c>
      <c r="B373" s="6" t="s">
        <v>402</v>
      </c>
      <c r="C373" s="4" t="s">
        <v>403</v>
      </c>
      <c r="D373" s="16">
        <v>0</v>
      </c>
      <c r="E373" s="16">
        <v>207.71</v>
      </c>
      <c r="F373" s="16">
        <v>87.01</v>
      </c>
      <c r="G373" s="27">
        <v>137.41</v>
      </c>
      <c r="H373" s="27">
        <f t="shared" si="34"/>
        <v>432.13</v>
      </c>
      <c r="I373" s="29">
        <f t="shared" si="33"/>
        <v>5.099741487019637E-5</v>
      </c>
      <c r="J373" s="2" t="b">
        <f t="shared" si="37"/>
        <v>0</v>
      </c>
      <c r="L373" s="23">
        <v>7407</v>
      </c>
      <c r="M373" s="24" t="s">
        <v>758</v>
      </c>
      <c r="N373" s="25">
        <v>340.73</v>
      </c>
      <c r="O373" s="2" t="b">
        <f t="shared" si="35"/>
        <v>0</v>
      </c>
      <c r="P373" s="2" t="b">
        <f t="shared" si="36"/>
        <v>0</v>
      </c>
      <c r="Q373" s="23">
        <v>7415</v>
      </c>
      <c r="R373" s="24" t="s">
        <v>768</v>
      </c>
      <c r="S373" s="24" t="s">
        <v>769</v>
      </c>
      <c r="T373" s="25">
        <v>0</v>
      </c>
    </row>
    <row r="374" spans="1:20" s="2" customFormat="1" ht="18" customHeight="1">
      <c r="A374" s="6">
        <v>7076</v>
      </c>
      <c r="B374" s="6" t="s">
        <v>92</v>
      </c>
      <c r="C374" s="4" t="s">
        <v>93</v>
      </c>
      <c r="D374" s="16">
        <v>0</v>
      </c>
      <c r="E374" s="16">
        <v>84</v>
      </c>
      <c r="F374" s="16">
        <v>204.09</v>
      </c>
      <c r="G374" s="27">
        <v>80.790000000000006</v>
      </c>
      <c r="H374" s="27">
        <f t="shared" si="34"/>
        <v>368.88000000000005</v>
      </c>
      <c r="I374" s="29">
        <f t="shared" si="33"/>
        <v>4.3533025703649459E-5</v>
      </c>
      <c r="J374" s="2" t="b">
        <f t="shared" si="37"/>
        <v>0</v>
      </c>
      <c r="L374" s="23">
        <v>7408</v>
      </c>
      <c r="M374" s="24" t="s">
        <v>1162</v>
      </c>
      <c r="N374" s="25">
        <v>143.82</v>
      </c>
      <c r="O374" s="2" t="b">
        <f t="shared" si="35"/>
        <v>0</v>
      </c>
      <c r="P374" s="2" t="b">
        <f t="shared" si="36"/>
        <v>0</v>
      </c>
      <c r="Q374" s="23">
        <v>7581</v>
      </c>
      <c r="R374" s="24" t="s">
        <v>130</v>
      </c>
      <c r="S374" s="24" t="s">
        <v>1163</v>
      </c>
      <c r="T374" s="25">
        <v>0</v>
      </c>
    </row>
    <row r="375" spans="1:20" s="2" customFormat="1" ht="18" customHeight="1">
      <c r="A375" s="6">
        <v>7408</v>
      </c>
      <c r="B375" s="6" t="s">
        <v>1041</v>
      </c>
      <c r="C375" s="4" t="s">
        <v>759</v>
      </c>
      <c r="D375" s="16">
        <v>139.52000000000001</v>
      </c>
      <c r="E375" s="16">
        <v>0</v>
      </c>
      <c r="F375" s="16">
        <v>143.82</v>
      </c>
      <c r="G375" s="27">
        <v>76.55</v>
      </c>
      <c r="H375" s="27">
        <f t="shared" si="34"/>
        <v>359.89000000000004</v>
      </c>
      <c r="I375" s="29">
        <f t="shared" si="33"/>
        <v>4.2472079322507055E-5</v>
      </c>
      <c r="J375" s="2" t="b">
        <f t="shared" si="37"/>
        <v>0</v>
      </c>
      <c r="L375" s="23">
        <v>7409</v>
      </c>
      <c r="M375" s="24" t="s">
        <v>761</v>
      </c>
      <c r="N375" s="25">
        <v>0</v>
      </c>
      <c r="O375" s="2" t="b">
        <f t="shared" si="35"/>
        <v>0</v>
      </c>
      <c r="P375" s="2" t="b">
        <f t="shared" si="36"/>
        <v>0</v>
      </c>
      <c r="Q375" s="23">
        <v>7582</v>
      </c>
      <c r="R375" s="24" t="s">
        <v>191</v>
      </c>
      <c r="S375" s="24" t="s">
        <v>192</v>
      </c>
      <c r="T375" s="25">
        <v>0</v>
      </c>
    </row>
    <row r="376" spans="1:20" s="2" customFormat="1" ht="18" customHeight="1">
      <c r="A376" s="6">
        <v>7313</v>
      </c>
      <c r="B376" s="6" t="s">
        <v>875</v>
      </c>
      <c r="C376" s="4" t="s">
        <v>624</v>
      </c>
      <c r="D376" s="16">
        <v>0</v>
      </c>
      <c r="E376" s="16">
        <v>274.54000000000002</v>
      </c>
      <c r="F376" s="16">
        <v>0</v>
      </c>
      <c r="G376" s="27">
        <v>0</v>
      </c>
      <c r="H376" s="27">
        <f t="shared" si="34"/>
        <v>274.54000000000002</v>
      </c>
      <c r="I376" s="29">
        <f t="shared" si="33"/>
        <v>3.2399579474842553E-5</v>
      </c>
      <c r="J376" s="2" t="e">
        <f>EXACT(#REF!,L376)</f>
        <v>#REF!</v>
      </c>
      <c r="L376" s="23"/>
      <c r="M376" s="24"/>
      <c r="N376" s="25"/>
      <c r="O376" s="2" t="b">
        <f t="shared" si="35"/>
        <v>0</v>
      </c>
      <c r="P376" s="2" t="b">
        <f t="shared" si="36"/>
        <v>0</v>
      </c>
      <c r="Q376" s="23">
        <v>7583</v>
      </c>
      <c r="R376" s="24" t="s">
        <v>276</v>
      </c>
      <c r="S376" s="24" t="s">
        <v>277</v>
      </c>
      <c r="T376" s="25">
        <v>0</v>
      </c>
    </row>
    <row r="377" spans="1:20" s="2" customFormat="1" ht="18" customHeight="1">
      <c r="A377" s="6">
        <v>7160</v>
      </c>
      <c r="B377" s="6" t="s">
        <v>304</v>
      </c>
      <c r="C377" s="4" t="s">
        <v>305</v>
      </c>
      <c r="D377" s="16">
        <v>117.26</v>
      </c>
      <c r="E377" s="16">
        <v>0</v>
      </c>
      <c r="F377" s="16">
        <v>155.36000000000001</v>
      </c>
      <c r="G377" s="27">
        <v>138.33000000000001</v>
      </c>
      <c r="H377" s="27">
        <f t="shared" si="34"/>
        <v>410.95000000000005</v>
      </c>
      <c r="I377" s="29">
        <f t="shared" si="33"/>
        <v>4.8497877122410388E-5</v>
      </c>
      <c r="J377" s="2" t="e">
        <f>EXACT(#REF!,L377)</f>
        <v>#REF!</v>
      </c>
      <c r="L377" s="23"/>
      <c r="M377" s="24"/>
      <c r="N377" s="25"/>
      <c r="O377" s="2" t="b">
        <f t="shared" si="35"/>
        <v>0</v>
      </c>
      <c r="P377" s="2" t="b">
        <f t="shared" si="36"/>
        <v>0</v>
      </c>
      <c r="Q377" s="23">
        <v>7584</v>
      </c>
      <c r="R377" s="24" t="s">
        <v>369</v>
      </c>
      <c r="S377" s="24" t="s">
        <v>370</v>
      </c>
      <c r="T377" s="25">
        <v>0</v>
      </c>
    </row>
    <row r="378" spans="1:20" s="2" customFormat="1" ht="18" customHeight="1">
      <c r="A378" s="6">
        <v>17431</v>
      </c>
      <c r="B378" s="6" t="s">
        <v>1047</v>
      </c>
      <c r="C378" s="10" t="s">
        <v>1048</v>
      </c>
      <c r="D378" s="16">
        <v>0</v>
      </c>
      <c r="E378" s="16">
        <v>102.63</v>
      </c>
      <c r="F378" s="16">
        <v>162.38</v>
      </c>
      <c r="G378" s="27">
        <v>0</v>
      </c>
      <c r="H378" s="27">
        <f t="shared" si="34"/>
        <v>265.01</v>
      </c>
      <c r="I378" s="29">
        <f t="shared" si="33"/>
        <v>3.1274905502396825E-5</v>
      </c>
      <c r="J378" s="2" t="e">
        <f>EXACT(#REF!,L378)</f>
        <v>#REF!</v>
      </c>
      <c r="L378" s="23"/>
      <c r="M378" s="24"/>
      <c r="N378" s="25"/>
      <c r="O378" s="2" t="b">
        <f t="shared" si="35"/>
        <v>0</v>
      </c>
      <c r="P378" s="2" t="b">
        <f t="shared" si="36"/>
        <v>0</v>
      </c>
      <c r="Q378" s="23">
        <v>7585</v>
      </c>
      <c r="R378" s="24" t="s">
        <v>452</v>
      </c>
      <c r="S378" s="24" t="s">
        <v>453</v>
      </c>
      <c r="T378" s="25">
        <v>0</v>
      </c>
    </row>
    <row r="379" spans="1:20" s="2" customFormat="1" ht="18" customHeight="1">
      <c r="A379" s="6">
        <v>7191</v>
      </c>
      <c r="B379" s="6" t="s">
        <v>386</v>
      </c>
      <c r="C379" s="4" t="s">
        <v>387</v>
      </c>
      <c r="D379" s="16">
        <v>99.6</v>
      </c>
      <c r="E379" s="16">
        <v>161.86000000000001</v>
      </c>
      <c r="F379" s="16">
        <v>0</v>
      </c>
      <c r="G379" s="27">
        <v>0</v>
      </c>
      <c r="H379" s="27">
        <f t="shared" si="34"/>
        <v>261.46000000000004</v>
      </c>
      <c r="I379" s="29">
        <f t="shared" si="33"/>
        <v>3.0855955596606451E-5</v>
      </c>
      <c r="J379" s="2" t="b">
        <f>EXACT(A372,L379)</f>
        <v>0</v>
      </c>
      <c r="L379" s="23">
        <v>7413</v>
      </c>
      <c r="M379" s="24" t="s">
        <v>991</v>
      </c>
      <c r="N379" s="25">
        <v>264.97000000000003</v>
      </c>
      <c r="O379" s="2" t="b">
        <f t="shared" si="35"/>
        <v>0</v>
      </c>
      <c r="P379" s="2" t="b">
        <f t="shared" si="36"/>
        <v>0</v>
      </c>
      <c r="Q379" s="23">
        <v>7586</v>
      </c>
      <c r="R379" s="24" t="s">
        <v>541</v>
      </c>
      <c r="S379" s="24" t="s">
        <v>542</v>
      </c>
      <c r="T379" s="25">
        <v>0</v>
      </c>
    </row>
    <row r="380" spans="1:20" s="2" customFormat="1" ht="18" customHeight="1">
      <c r="A380" s="6">
        <v>15890</v>
      </c>
      <c r="B380" s="6" t="s">
        <v>966</v>
      </c>
      <c r="C380" s="4" t="s">
        <v>967</v>
      </c>
      <c r="D380" s="16">
        <v>155.12</v>
      </c>
      <c r="E380" s="16">
        <v>100.21</v>
      </c>
      <c r="F380" s="16">
        <v>0</v>
      </c>
      <c r="G380" s="27">
        <v>167.43</v>
      </c>
      <c r="H380" s="27">
        <f t="shared" si="34"/>
        <v>422.76</v>
      </c>
      <c r="I380" s="29">
        <f t="shared" si="33"/>
        <v>4.9891623147025707E-5</v>
      </c>
      <c r="J380" s="2" t="e">
        <f>EXACT(#REF!,L380)</f>
        <v>#REF!</v>
      </c>
      <c r="L380" s="23"/>
      <c r="M380" s="24"/>
      <c r="N380" s="25"/>
      <c r="O380" s="2" t="b">
        <f t="shared" si="35"/>
        <v>0</v>
      </c>
      <c r="P380" s="2" t="b">
        <f t="shared" si="36"/>
        <v>0</v>
      </c>
      <c r="Q380" s="23">
        <v>7587</v>
      </c>
      <c r="R380" s="24" t="s">
        <v>851</v>
      </c>
      <c r="S380" s="24" t="s">
        <v>695</v>
      </c>
      <c r="T380" s="25">
        <v>0</v>
      </c>
    </row>
    <row r="381" spans="1:20" s="2" customFormat="1" ht="18" customHeight="1">
      <c r="A381" s="6">
        <v>7171</v>
      </c>
      <c r="B381" s="6" t="s">
        <v>336</v>
      </c>
      <c r="C381" s="4" t="s">
        <v>337</v>
      </c>
      <c r="D381" s="16">
        <v>0</v>
      </c>
      <c r="E381" s="16">
        <v>92.58</v>
      </c>
      <c r="F381" s="16">
        <v>158.72</v>
      </c>
      <c r="G381" s="27">
        <v>160.47</v>
      </c>
      <c r="H381" s="27">
        <f t="shared" si="34"/>
        <v>411.77</v>
      </c>
      <c r="I381" s="29">
        <f t="shared" si="33"/>
        <v>4.8594648649945059E-5</v>
      </c>
      <c r="J381" s="2" t="b">
        <f t="shared" ref="J381:J412" si="38">EXACT(A373,L381)</f>
        <v>0</v>
      </c>
      <c r="L381" s="23">
        <v>7415</v>
      </c>
      <c r="M381" s="24" t="s">
        <v>769</v>
      </c>
      <c r="N381" s="25">
        <v>0</v>
      </c>
      <c r="O381" s="2" t="b">
        <f t="shared" si="35"/>
        <v>0</v>
      </c>
      <c r="P381" s="2" t="b">
        <f t="shared" si="36"/>
        <v>0</v>
      </c>
      <c r="Q381" s="23">
        <v>7588</v>
      </c>
      <c r="R381" s="24" t="s">
        <v>698</v>
      </c>
      <c r="S381" s="24" t="s">
        <v>699</v>
      </c>
      <c r="T381" s="25">
        <v>0</v>
      </c>
    </row>
    <row r="382" spans="1:20" s="2" customFormat="1" ht="18" customHeight="1">
      <c r="A382" s="6">
        <v>17766</v>
      </c>
      <c r="B382" s="6" t="s">
        <v>1084</v>
      </c>
      <c r="C382" s="10" t="s">
        <v>1085</v>
      </c>
      <c r="D382" s="16">
        <v>0</v>
      </c>
      <c r="E382" s="16">
        <v>120.98</v>
      </c>
      <c r="F382" s="16">
        <v>128.13</v>
      </c>
      <c r="G382" s="27">
        <v>106.17</v>
      </c>
      <c r="H382" s="27">
        <f t="shared" si="34"/>
        <v>355.28000000000003</v>
      </c>
      <c r="I382" s="29">
        <f t="shared" si="33"/>
        <v>4.1928034515269409E-5</v>
      </c>
      <c r="J382" s="2" t="b">
        <f t="shared" si="38"/>
        <v>0</v>
      </c>
      <c r="L382" s="23">
        <v>7581</v>
      </c>
      <c r="M382" s="24" t="s">
        <v>1163</v>
      </c>
      <c r="N382" s="25">
        <v>0</v>
      </c>
      <c r="O382" s="2" t="b">
        <f t="shared" si="35"/>
        <v>0</v>
      </c>
      <c r="P382" s="2" t="b">
        <f t="shared" si="36"/>
        <v>0</v>
      </c>
      <c r="Q382" s="23">
        <v>7589</v>
      </c>
      <c r="R382" s="24" t="s">
        <v>877</v>
      </c>
      <c r="S382" s="24" t="s">
        <v>702</v>
      </c>
      <c r="T382" s="25">
        <v>0</v>
      </c>
    </row>
    <row r="383" spans="1:20" s="2" customFormat="1" ht="18" customHeight="1">
      <c r="A383" s="6">
        <v>7156</v>
      </c>
      <c r="B383" s="6" t="s">
        <v>296</v>
      </c>
      <c r="C383" s="4" t="s">
        <v>297</v>
      </c>
      <c r="D383" s="16">
        <v>0</v>
      </c>
      <c r="E383" s="16">
        <v>152.65</v>
      </c>
      <c r="F383" s="16">
        <v>93.41</v>
      </c>
      <c r="G383" s="27">
        <v>78.39</v>
      </c>
      <c r="H383" s="27">
        <f t="shared" si="34"/>
        <v>324.45</v>
      </c>
      <c r="I383" s="29">
        <f t="shared" si="33"/>
        <v>3.8289661108081391E-5</v>
      </c>
      <c r="J383" s="2" t="b">
        <f t="shared" si="38"/>
        <v>0</v>
      </c>
      <c r="L383" s="23">
        <v>7582</v>
      </c>
      <c r="M383" s="24" t="s">
        <v>192</v>
      </c>
      <c r="N383" s="25">
        <v>0</v>
      </c>
      <c r="O383" s="2" t="b">
        <f t="shared" si="35"/>
        <v>0</v>
      </c>
      <c r="P383" s="2" t="b">
        <f t="shared" si="36"/>
        <v>0</v>
      </c>
      <c r="Q383" s="23">
        <v>7590</v>
      </c>
      <c r="R383" s="24" t="s">
        <v>706</v>
      </c>
      <c r="S383" s="24" t="s">
        <v>707</v>
      </c>
      <c r="T383" s="25">
        <v>0</v>
      </c>
    </row>
    <row r="384" spans="1:20" s="2" customFormat="1" ht="18" customHeight="1">
      <c r="A384" s="6">
        <v>7083</v>
      </c>
      <c r="B384" s="6" t="s">
        <v>112</v>
      </c>
      <c r="C384" s="4" t="s">
        <v>113</v>
      </c>
      <c r="D384" s="16">
        <v>119.9</v>
      </c>
      <c r="E384" s="16">
        <v>121.94</v>
      </c>
      <c r="F384" s="16">
        <v>0</v>
      </c>
      <c r="G384" s="27">
        <v>119.26</v>
      </c>
      <c r="H384" s="27">
        <f t="shared" si="34"/>
        <v>361.1</v>
      </c>
      <c r="I384" s="29">
        <f t="shared" si="33"/>
        <v>4.2614876332649691E-5</v>
      </c>
      <c r="J384" s="2" t="b">
        <f t="shared" si="38"/>
        <v>0</v>
      </c>
      <c r="L384" s="23">
        <v>7583</v>
      </c>
      <c r="M384" s="24" t="s">
        <v>277</v>
      </c>
      <c r="N384" s="25">
        <v>0</v>
      </c>
      <c r="O384" s="2" t="b">
        <f t="shared" si="35"/>
        <v>0</v>
      </c>
      <c r="P384" s="2" t="b">
        <f t="shared" si="36"/>
        <v>0</v>
      </c>
      <c r="Q384" s="23">
        <v>7591</v>
      </c>
      <c r="R384" s="24" t="s">
        <v>710</v>
      </c>
      <c r="S384" s="24" t="s">
        <v>711</v>
      </c>
      <c r="T384" s="25">
        <v>0</v>
      </c>
    </row>
    <row r="385" spans="1:20" s="2" customFormat="1" ht="18" customHeight="1">
      <c r="A385" s="6">
        <v>7034</v>
      </c>
      <c r="B385" s="6" t="s">
        <v>5</v>
      </c>
      <c r="C385" s="4" t="s">
        <v>6</v>
      </c>
      <c r="D385" s="16">
        <v>154.96</v>
      </c>
      <c r="E385" s="16">
        <v>83.9</v>
      </c>
      <c r="F385" s="16">
        <v>0</v>
      </c>
      <c r="G385" s="27">
        <v>0</v>
      </c>
      <c r="H385" s="27">
        <f t="shared" si="34"/>
        <v>238.86</v>
      </c>
      <c r="I385" s="29">
        <f t="shared" si="33"/>
        <v>2.8188837886504308E-5</v>
      </c>
      <c r="J385" s="2" t="b">
        <f t="shared" si="38"/>
        <v>0</v>
      </c>
      <c r="L385" s="23">
        <v>7584</v>
      </c>
      <c r="M385" s="24" t="s">
        <v>370</v>
      </c>
      <c r="N385" s="25">
        <v>0</v>
      </c>
      <c r="O385" s="2" t="b">
        <f t="shared" si="35"/>
        <v>0</v>
      </c>
      <c r="P385" s="2" t="b">
        <f t="shared" si="36"/>
        <v>0</v>
      </c>
      <c r="Q385" s="23">
        <v>7592</v>
      </c>
      <c r="R385" s="24" t="s">
        <v>834</v>
      </c>
      <c r="S385" s="24" t="s">
        <v>716</v>
      </c>
      <c r="T385" s="25">
        <v>0</v>
      </c>
    </row>
    <row r="386" spans="1:20" s="2" customFormat="1" ht="18" customHeight="1">
      <c r="A386" s="6">
        <v>7236</v>
      </c>
      <c r="B386" s="6" t="s">
        <v>495</v>
      </c>
      <c r="C386" s="4" t="s">
        <v>496</v>
      </c>
      <c r="D386" s="16">
        <v>117.33</v>
      </c>
      <c r="E386" s="16">
        <v>107.33</v>
      </c>
      <c r="F386" s="16">
        <v>0</v>
      </c>
      <c r="G386" s="27">
        <v>0</v>
      </c>
      <c r="H386" s="27">
        <f t="shared" si="34"/>
        <v>224.66</v>
      </c>
      <c r="I386" s="29">
        <f t="shared" si="33"/>
        <v>2.6513038263342783E-5</v>
      </c>
      <c r="J386" s="2" t="b">
        <f t="shared" si="38"/>
        <v>0</v>
      </c>
      <c r="L386" s="23">
        <v>7585</v>
      </c>
      <c r="M386" s="24" t="s">
        <v>453</v>
      </c>
      <c r="N386" s="25">
        <v>0</v>
      </c>
      <c r="O386" s="2" t="b">
        <f t="shared" si="35"/>
        <v>0</v>
      </c>
      <c r="P386" s="2" t="b">
        <f t="shared" si="36"/>
        <v>0</v>
      </c>
      <c r="Q386" s="23">
        <v>7593</v>
      </c>
      <c r="R386" s="24" t="s">
        <v>934</v>
      </c>
      <c r="S386" s="24" t="s">
        <v>721</v>
      </c>
      <c r="T386" s="25">
        <v>0</v>
      </c>
    </row>
    <row r="387" spans="1:20" s="2" customFormat="1" ht="18" customHeight="1">
      <c r="A387" s="6">
        <v>7339</v>
      </c>
      <c r="B387" s="6" t="s">
        <v>876</v>
      </c>
      <c r="C387" s="4" t="s">
        <v>653</v>
      </c>
      <c r="D387" s="16">
        <v>144.65</v>
      </c>
      <c r="E387" s="16">
        <v>78.13</v>
      </c>
      <c r="F387" s="16">
        <v>0</v>
      </c>
      <c r="G387" s="27">
        <v>105.14</v>
      </c>
      <c r="H387" s="27">
        <f t="shared" si="34"/>
        <v>327.92</v>
      </c>
      <c r="I387" s="29">
        <f t="shared" ref="I387:I450" si="39">H387/$H$557</f>
        <v>3.8699169889234249E-5</v>
      </c>
      <c r="J387" s="2" t="b">
        <f t="shared" si="38"/>
        <v>0</v>
      </c>
      <c r="L387" s="23">
        <v>7586</v>
      </c>
      <c r="M387" s="24" t="s">
        <v>542</v>
      </c>
      <c r="N387" s="25">
        <v>0</v>
      </c>
      <c r="O387" s="2" t="b">
        <f t="shared" si="35"/>
        <v>0</v>
      </c>
      <c r="P387" s="2" t="b">
        <f t="shared" si="36"/>
        <v>0</v>
      </c>
      <c r="Q387" s="23">
        <v>7594</v>
      </c>
      <c r="R387" s="24" t="s">
        <v>723</v>
      </c>
      <c r="S387" s="24" t="s">
        <v>724</v>
      </c>
      <c r="T387" s="25">
        <v>0</v>
      </c>
    </row>
    <row r="388" spans="1:20" s="2" customFormat="1" ht="18" customHeight="1">
      <c r="A388" s="6">
        <v>7362</v>
      </c>
      <c r="B388" s="6" t="s">
        <v>894</v>
      </c>
      <c r="C388" s="4" t="s">
        <v>678</v>
      </c>
      <c r="D388" s="16">
        <v>138.44</v>
      </c>
      <c r="E388" s="16">
        <v>0</v>
      </c>
      <c r="F388" s="16">
        <v>84.26</v>
      </c>
      <c r="G388" s="27">
        <v>0</v>
      </c>
      <c r="H388" s="27">
        <f t="shared" ref="H388:H451" si="40">SUM(D388:G388)</f>
        <v>222.7</v>
      </c>
      <c r="I388" s="29">
        <f t="shared" si="39"/>
        <v>2.6281730709723304E-5</v>
      </c>
      <c r="J388" s="2" t="b">
        <f t="shared" si="38"/>
        <v>0</v>
      </c>
      <c r="L388" s="23">
        <v>7587</v>
      </c>
      <c r="M388" s="24" t="s">
        <v>695</v>
      </c>
      <c r="N388" s="25">
        <v>0</v>
      </c>
      <c r="O388" s="2" t="b">
        <f t="shared" ref="O388:O451" si="41">EXACT(A388,Q388)</f>
        <v>0</v>
      </c>
      <c r="P388" s="2" t="b">
        <f t="shared" ref="P388:P451" si="42">EXACT(B388,R388)</f>
        <v>0</v>
      </c>
      <c r="Q388" s="23">
        <v>7595</v>
      </c>
      <c r="R388" s="24" t="s">
        <v>846</v>
      </c>
      <c r="S388" s="24" t="s">
        <v>731</v>
      </c>
      <c r="T388" s="25">
        <v>0</v>
      </c>
    </row>
    <row r="389" spans="1:20" s="2" customFormat="1" ht="18" customHeight="1">
      <c r="A389" s="6">
        <v>10779</v>
      </c>
      <c r="B389" s="6" t="s">
        <v>501</v>
      </c>
      <c r="C389" s="4" t="s">
        <v>502</v>
      </c>
      <c r="D389" s="16">
        <v>0</v>
      </c>
      <c r="E389" s="16">
        <v>94.23</v>
      </c>
      <c r="F389" s="16">
        <v>125.66</v>
      </c>
      <c r="G389" s="27">
        <v>85.79</v>
      </c>
      <c r="H389" s="27">
        <f t="shared" si="40"/>
        <v>305.68</v>
      </c>
      <c r="I389" s="29">
        <f t="shared" si="39"/>
        <v>3.6074537240000988E-5</v>
      </c>
      <c r="J389" s="2" t="b">
        <f t="shared" si="38"/>
        <v>0</v>
      </c>
      <c r="L389" s="23">
        <v>7588</v>
      </c>
      <c r="M389" s="24" t="s">
        <v>699</v>
      </c>
      <c r="N389" s="25">
        <v>0</v>
      </c>
      <c r="O389" s="2" t="b">
        <f t="shared" si="41"/>
        <v>0</v>
      </c>
      <c r="P389" s="2" t="b">
        <f t="shared" si="42"/>
        <v>0</v>
      </c>
      <c r="Q389" s="23">
        <v>7596</v>
      </c>
      <c r="R389" s="24" t="s">
        <v>896</v>
      </c>
      <c r="S389" s="24" t="s">
        <v>732</v>
      </c>
      <c r="T389" s="25">
        <v>0</v>
      </c>
    </row>
    <row r="390" spans="1:20" s="2" customFormat="1" ht="18" customHeight="1">
      <c r="A390" s="6">
        <v>17286</v>
      </c>
      <c r="B390" s="6" t="s">
        <v>1057</v>
      </c>
      <c r="C390" s="10" t="s">
        <v>1058</v>
      </c>
      <c r="D390" s="16">
        <v>108.29</v>
      </c>
      <c r="E390" s="16">
        <v>0</v>
      </c>
      <c r="F390" s="16">
        <v>110.81</v>
      </c>
      <c r="G390" s="27">
        <v>82.56</v>
      </c>
      <c r="H390" s="27">
        <f t="shared" si="40"/>
        <v>301.66000000000003</v>
      </c>
      <c r="I390" s="29">
        <f t="shared" si="39"/>
        <v>3.5600120726965125E-5</v>
      </c>
      <c r="J390" s="2" t="b">
        <f t="shared" si="38"/>
        <v>0</v>
      </c>
      <c r="L390" s="23">
        <v>7589</v>
      </c>
      <c r="M390" s="24" t="s">
        <v>702</v>
      </c>
      <c r="N390" s="25">
        <v>0</v>
      </c>
      <c r="O390" s="2" t="b">
        <f t="shared" si="41"/>
        <v>0</v>
      </c>
      <c r="P390" s="2" t="b">
        <f t="shared" si="42"/>
        <v>0</v>
      </c>
      <c r="Q390" s="23">
        <v>7597</v>
      </c>
      <c r="R390" s="24" t="s">
        <v>745</v>
      </c>
      <c r="S390" s="24" t="s">
        <v>746</v>
      </c>
      <c r="T390" s="25">
        <v>0</v>
      </c>
    </row>
    <row r="391" spans="1:20" s="2" customFormat="1" ht="18" customHeight="1">
      <c r="A391" s="6">
        <v>17321</v>
      </c>
      <c r="B391" s="6" t="s">
        <v>1061</v>
      </c>
      <c r="C391" s="10" t="s">
        <v>1062</v>
      </c>
      <c r="D391" s="16">
        <v>206.29</v>
      </c>
      <c r="E391" s="16">
        <v>0</v>
      </c>
      <c r="F391" s="16">
        <v>0</v>
      </c>
      <c r="G391" s="27">
        <v>458.9</v>
      </c>
      <c r="H391" s="27">
        <f t="shared" si="40"/>
        <v>665.18999999999994</v>
      </c>
      <c r="I391" s="29">
        <f t="shared" si="39"/>
        <v>7.8501771220479771E-5</v>
      </c>
      <c r="J391" s="2" t="b">
        <f t="shared" si="38"/>
        <v>0</v>
      </c>
      <c r="L391" s="23">
        <v>7590</v>
      </c>
      <c r="M391" s="24" t="s">
        <v>707</v>
      </c>
      <c r="N391" s="25">
        <v>0</v>
      </c>
      <c r="O391" s="2" t="b">
        <f t="shared" si="41"/>
        <v>0</v>
      </c>
      <c r="P391" s="2" t="b">
        <f t="shared" si="42"/>
        <v>0</v>
      </c>
      <c r="Q391" s="23">
        <v>7599</v>
      </c>
      <c r="R391" s="24" t="s">
        <v>515</v>
      </c>
      <c r="S391" s="24" t="s">
        <v>516</v>
      </c>
      <c r="T391" s="25">
        <v>1948.18</v>
      </c>
    </row>
    <row r="392" spans="1:20" s="2" customFormat="1" ht="18" customHeight="1">
      <c r="A392" s="6">
        <v>12773</v>
      </c>
      <c r="B392" s="6" t="s">
        <v>887</v>
      </c>
      <c r="C392" s="4" t="s">
        <v>798</v>
      </c>
      <c r="D392" s="16">
        <v>125.81</v>
      </c>
      <c r="E392" s="16">
        <v>0</v>
      </c>
      <c r="F392" s="16">
        <v>77.099999999999994</v>
      </c>
      <c r="G392" s="27">
        <v>229.77</v>
      </c>
      <c r="H392" s="27">
        <f t="shared" si="40"/>
        <v>432.68</v>
      </c>
      <c r="I392" s="29">
        <f t="shared" si="39"/>
        <v>5.1062322602079388E-5</v>
      </c>
      <c r="J392" s="2" t="b">
        <f t="shared" si="38"/>
        <v>0</v>
      </c>
      <c r="L392" s="23">
        <v>7591</v>
      </c>
      <c r="M392" s="24" t="s">
        <v>711</v>
      </c>
      <c r="N392" s="25">
        <v>0</v>
      </c>
      <c r="O392" s="2" t="b">
        <f t="shared" si="41"/>
        <v>0</v>
      </c>
      <c r="P392" s="2" t="b">
        <f t="shared" si="42"/>
        <v>0</v>
      </c>
      <c r="Q392" s="23">
        <v>8441</v>
      </c>
      <c r="R392" s="24" t="s">
        <v>213</v>
      </c>
      <c r="S392" s="24" t="s">
        <v>1164</v>
      </c>
      <c r="T392" s="25">
        <v>1086.24</v>
      </c>
    </row>
    <row r="393" spans="1:20" s="2" customFormat="1" ht="18" customHeight="1">
      <c r="A393" s="6">
        <v>7256</v>
      </c>
      <c r="B393" s="6" t="s">
        <v>549</v>
      </c>
      <c r="C393" s="4" t="s">
        <v>550</v>
      </c>
      <c r="D393" s="16">
        <v>121.57</v>
      </c>
      <c r="E393" s="16">
        <v>77.84</v>
      </c>
      <c r="F393" s="16">
        <v>0</v>
      </c>
      <c r="G393" s="27">
        <v>0</v>
      </c>
      <c r="H393" s="27">
        <f t="shared" si="40"/>
        <v>199.41</v>
      </c>
      <c r="I393" s="29">
        <f t="shared" si="39"/>
        <v>2.3533183299622469E-5</v>
      </c>
      <c r="J393" s="2" t="b">
        <f t="shared" si="38"/>
        <v>0</v>
      </c>
      <c r="L393" s="23">
        <v>7592</v>
      </c>
      <c r="M393" s="24" t="s">
        <v>716</v>
      </c>
      <c r="N393" s="25">
        <v>0</v>
      </c>
      <c r="O393" s="2" t="b">
        <f t="shared" si="41"/>
        <v>0</v>
      </c>
      <c r="P393" s="2" t="b">
        <f t="shared" si="42"/>
        <v>0</v>
      </c>
      <c r="Q393" s="23">
        <v>8442</v>
      </c>
      <c r="R393" s="24" t="s">
        <v>239</v>
      </c>
      <c r="S393" s="24" t="s">
        <v>1165</v>
      </c>
      <c r="T393" s="25">
        <v>34665.379999999997</v>
      </c>
    </row>
    <row r="394" spans="1:20" s="2" customFormat="1" ht="18" customHeight="1">
      <c r="A394" s="6">
        <v>7388</v>
      </c>
      <c r="B394" s="6" t="s">
        <v>727</v>
      </c>
      <c r="C394" s="4" t="s">
        <v>728</v>
      </c>
      <c r="D394" s="16">
        <v>113.08</v>
      </c>
      <c r="E394" s="16">
        <v>85.18</v>
      </c>
      <c r="F394" s="16">
        <v>0</v>
      </c>
      <c r="G394" s="27">
        <v>0</v>
      </c>
      <c r="H394" s="27">
        <f t="shared" si="40"/>
        <v>198.26</v>
      </c>
      <c r="I394" s="29">
        <f t="shared" si="39"/>
        <v>2.339746713295798E-5</v>
      </c>
      <c r="J394" s="2" t="b">
        <f t="shared" si="38"/>
        <v>0</v>
      </c>
      <c r="L394" s="23">
        <v>7593</v>
      </c>
      <c r="M394" s="24" t="s">
        <v>721</v>
      </c>
      <c r="N394" s="25">
        <v>0</v>
      </c>
      <c r="O394" s="2" t="b">
        <f t="shared" si="41"/>
        <v>0</v>
      </c>
      <c r="P394" s="2" t="b">
        <f t="shared" si="42"/>
        <v>0</v>
      </c>
      <c r="Q394" s="23">
        <v>8550</v>
      </c>
      <c r="R394" s="24" t="s">
        <v>252</v>
      </c>
      <c r="S394" s="24" t="s">
        <v>253</v>
      </c>
      <c r="T394" s="25">
        <v>560.79</v>
      </c>
    </row>
    <row r="395" spans="1:20" s="2" customFormat="1" ht="18" customHeight="1">
      <c r="A395" s="6">
        <v>12512</v>
      </c>
      <c r="B395" s="6" t="s">
        <v>786</v>
      </c>
      <c r="C395" s="4" t="s">
        <v>775</v>
      </c>
      <c r="D395" s="16">
        <v>154.03</v>
      </c>
      <c r="E395" s="16">
        <v>-36.93</v>
      </c>
      <c r="F395" s="16">
        <v>78.2</v>
      </c>
      <c r="G395" s="27">
        <v>0</v>
      </c>
      <c r="H395" s="27">
        <f t="shared" si="40"/>
        <v>195.3</v>
      </c>
      <c r="I395" s="29">
        <f t="shared" si="39"/>
        <v>2.3048145521369382E-5</v>
      </c>
      <c r="J395" s="2" t="b">
        <f t="shared" si="38"/>
        <v>0</v>
      </c>
      <c r="L395" s="23">
        <v>7594</v>
      </c>
      <c r="M395" s="24" t="s">
        <v>724</v>
      </c>
      <c r="N395" s="25">
        <v>0</v>
      </c>
      <c r="O395" s="2" t="b">
        <f t="shared" si="41"/>
        <v>0</v>
      </c>
      <c r="P395" s="2" t="b">
        <f t="shared" si="42"/>
        <v>0</v>
      </c>
      <c r="Q395" s="23">
        <v>8551</v>
      </c>
      <c r="R395" s="24" t="s">
        <v>324</v>
      </c>
      <c r="S395" s="24" t="s">
        <v>1166</v>
      </c>
      <c r="T395" s="25">
        <v>185.79</v>
      </c>
    </row>
    <row r="396" spans="1:20" s="2" customFormat="1" ht="18" customHeight="1">
      <c r="A396" s="6">
        <v>7207</v>
      </c>
      <c r="B396" s="6" t="s">
        <v>426</v>
      </c>
      <c r="C396" s="4" t="s">
        <v>427</v>
      </c>
      <c r="D396" s="16">
        <v>87.4</v>
      </c>
      <c r="E396" s="16">
        <v>101.37</v>
      </c>
      <c r="F396" s="16">
        <v>0</v>
      </c>
      <c r="G396" s="27">
        <v>0</v>
      </c>
      <c r="H396" s="27">
        <f t="shared" si="40"/>
        <v>188.77</v>
      </c>
      <c r="I396" s="29">
        <f t="shared" si="39"/>
        <v>2.2277513722831023E-5</v>
      </c>
      <c r="J396" s="2" t="b">
        <f t="shared" si="38"/>
        <v>0</v>
      </c>
      <c r="L396" s="23">
        <v>7595</v>
      </c>
      <c r="M396" s="24" t="s">
        <v>731</v>
      </c>
      <c r="N396" s="25">
        <v>0</v>
      </c>
      <c r="O396" s="2" t="b">
        <f t="shared" si="41"/>
        <v>0</v>
      </c>
      <c r="P396" s="2" t="b">
        <f t="shared" si="42"/>
        <v>0</v>
      </c>
      <c r="Q396" s="23">
        <v>9049</v>
      </c>
      <c r="R396" s="24" t="s">
        <v>211</v>
      </c>
      <c r="S396" s="24" t="s">
        <v>212</v>
      </c>
      <c r="T396" s="25">
        <v>1199.5</v>
      </c>
    </row>
    <row r="397" spans="1:20" s="2" customFormat="1" ht="18" customHeight="1">
      <c r="A397" s="6">
        <v>7261</v>
      </c>
      <c r="B397" s="6" t="s">
        <v>563</v>
      </c>
      <c r="C397" s="4" t="s">
        <v>564</v>
      </c>
      <c r="D397" s="16">
        <v>99.11</v>
      </c>
      <c r="E397" s="16">
        <v>89.65</v>
      </c>
      <c r="F397" s="16">
        <v>0</v>
      </c>
      <c r="G397" s="27">
        <v>100.21</v>
      </c>
      <c r="H397" s="27">
        <f t="shared" si="40"/>
        <v>288.96999999999997</v>
      </c>
      <c r="I397" s="29">
        <f t="shared" si="39"/>
        <v>3.4102522331336969E-5</v>
      </c>
      <c r="J397" s="2" t="b">
        <f t="shared" si="38"/>
        <v>0</v>
      </c>
      <c r="L397" s="23">
        <v>7596</v>
      </c>
      <c r="M397" s="24" t="s">
        <v>732</v>
      </c>
      <c r="N397" s="25">
        <v>0</v>
      </c>
      <c r="O397" s="2" t="b">
        <f t="shared" si="41"/>
        <v>0</v>
      </c>
      <c r="P397" s="2" t="b">
        <f t="shared" si="42"/>
        <v>0</v>
      </c>
      <c r="Q397" s="23">
        <v>9121</v>
      </c>
      <c r="R397" s="24" t="s">
        <v>334</v>
      </c>
      <c r="S397" s="24" t="s">
        <v>335</v>
      </c>
      <c r="T397" s="25">
        <v>1627.6</v>
      </c>
    </row>
    <row r="398" spans="1:20" s="2" customFormat="1" ht="18" customHeight="1">
      <c r="A398" s="6">
        <v>16553</v>
      </c>
      <c r="B398" s="6" t="s">
        <v>1012</v>
      </c>
      <c r="C398" s="4" t="s">
        <v>1013</v>
      </c>
      <c r="D398" s="16">
        <v>96.85</v>
      </c>
      <c r="E398" s="16">
        <v>82.69</v>
      </c>
      <c r="F398" s="16">
        <v>0</v>
      </c>
      <c r="G398" s="27">
        <v>0</v>
      </c>
      <c r="H398" s="27">
        <f t="shared" si="40"/>
        <v>179.54</v>
      </c>
      <c r="I398" s="29">
        <f t="shared" si="39"/>
        <v>2.1188243967776029E-5</v>
      </c>
      <c r="J398" s="2" t="b">
        <f t="shared" si="38"/>
        <v>0</v>
      </c>
      <c r="L398" s="23">
        <v>7597</v>
      </c>
      <c r="M398" s="24" t="s">
        <v>746</v>
      </c>
      <c r="N398" s="25">
        <v>0</v>
      </c>
      <c r="O398" s="2" t="b">
        <f t="shared" si="41"/>
        <v>0</v>
      </c>
      <c r="P398" s="2" t="b">
        <f t="shared" si="42"/>
        <v>0</v>
      </c>
      <c r="Q398" s="23">
        <v>9125</v>
      </c>
      <c r="R398" s="24" t="s">
        <v>438</v>
      </c>
      <c r="S398" s="24" t="s">
        <v>439</v>
      </c>
      <c r="T398" s="25">
        <v>0</v>
      </c>
    </row>
    <row r="399" spans="1:20" s="2" customFormat="1" ht="18" customHeight="1">
      <c r="A399" s="6">
        <v>7385</v>
      </c>
      <c r="B399" s="6" t="s">
        <v>867</v>
      </c>
      <c r="C399" s="4" t="s">
        <v>722</v>
      </c>
      <c r="D399" s="16">
        <v>83.97</v>
      </c>
      <c r="E399" s="16">
        <v>90.19</v>
      </c>
      <c r="F399" s="16">
        <v>0</v>
      </c>
      <c r="G399" s="27">
        <v>0</v>
      </c>
      <c r="H399" s="27">
        <f t="shared" si="40"/>
        <v>174.16</v>
      </c>
      <c r="I399" s="29">
        <f t="shared" si="39"/>
        <v>2.0553328335902159E-5</v>
      </c>
      <c r="J399" s="2" t="b">
        <f t="shared" si="38"/>
        <v>0</v>
      </c>
      <c r="L399" s="23">
        <v>7599</v>
      </c>
      <c r="M399" s="24" t="s">
        <v>516</v>
      </c>
      <c r="N399" s="25">
        <v>2656.95</v>
      </c>
      <c r="O399" s="2" t="b">
        <f t="shared" si="41"/>
        <v>0</v>
      </c>
      <c r="P399" s="2" t="b">
        <f t="shared" si="42"/>
        <v>0</v>
      </c>
      <c r="Q399" s="23">
        <v>9205</v>
      </c>
      <c r="R399" s="24" t="s">
        <v>531</v>
      </c>
      <c r="S399" s="24" t="s">
        <v>532</v>
      </c>
      <c r="T399" s="25">
        <v>22160.67</v>
      </c>
    </row>
    <row r="400" spans="1:20" s="2" customFormat="1" ht="18" customHeight="1">
      <c r="A400" s="6">
        <v>14428</v>
      </c>
      <c r="B400" s="6" t="s">
        <v>858</v>
      </c>
      <c r="C400" s="4" t="s">
        <v>859</v>
      </c>
      <c r="D400" s="16">
        <v>0</v>
      </c>
      <c r="E400" s="16">
        <v>97.93</v>
      </c>
      <c r="F400" s="16">
        <v>75.849999999999994</v>
      </c>
      <c r="G400" s="27">
        <v>85.31</v>
      </c>
      <c r="H400" s="27">
        <f t="shared" si="40"/>
        <v>259.09000000000003</v>
      </c>
      <c r="I400" s="29">
        <f t="shared" si="39"/>
        <v>3.057626227921963E-5</v>
      </c>
      <c r="J400" s="2" t="b">
        <f t="shared" si="38"/>
        <v>0</v>
      </c>
      <c r="L400" s="23">
        <v>8441</v>
      </c>
      <c r="M400" s="24" t="s">
        <v>1164</v>
      </c>
      <c r="N400" s="25">
        <v>414.15</v>
      </c>
      <c r="O400" s="2" t="b">
        <f t="shared" si="41"/>
        <v>0</v>
      </c>
      <c r="P400" s="2" t="b">
        <f t="shared" si="42"/>
        <v>0</v>
      </c>
      <c r="Q400" s="23">
        <v>9211</v>
      </c>
      <c r="R400" s="24" t="s">
        <v>762</v>
      </c>
      <c r="S400" s="24" t="s">
        <v>763</v>
      </c>
      <c r="T400" s="25">
        <v>0</v>
      </c>
    </row>
    <row r="401" spans="1:20" s="2" customFormat="1" ht="18" customHeight="1">
      <c r="A401" s="6">
        <v>7218</v>
      </c>
      <c r="B401" s="6" t="s">
        <v>460</v>
      </c>
      <c r="C401" s="4" t="s">
        <v>461</v>
      </c>
      <c r="D401" s="16">
        <v>172.45</v>
      </c>
      <c r="E401" s="16">
        <v>0</v>
      </c>
      <c r="F401" s="16">
        <v>0</v>
      </c>
      <c r="G401" s="27">
        <v>0</v>
      </c>
      <c r="H401" s="27">
        <f t="shared" si="40"/>
        <v>172.45</v>
      </c>
      <c r="I401" s="29">
        <f t="shared" si="39"/>
        <v>2.035152429677496E-5</v>
      </c>
      <c r="J401" s="2" t="b">
        <f t="shared" si="38"/>
        <v>0</v>
      </c>
      <c r="L401" s="23">
        <v>8442</v>
      </c>
      <c r="M401" s="24" t="s">
        <v>1165</v>
      </c>
      <c r="N401" s="25">
        <v>27864.31</v>
      </c>
      <c r="O401" s="2" t="b">
        <f t="shared" si="41"/>
        <v>0</v>
      </c>
      <c r="P401" s="2" t="b">
        <f t="shared" si="42"/>
        <v>0</v>
      </c>
      <c r="Q401" s="23">
        <v>10764</v>
      </c>
      <c r="R401" s="24" t="s">
        <v>764</v>
      </c>
      <c r="S401" s="24" t="s">
        <v>765</v>
      </c>
      <c r="T401" s="25">
        <v>686.83</v>
      </c>
    </row>
    <row r="402" spans="1:20" s="2" customFormat="1" ht="18" customHeight="1">
      <c r="A402" s="6">
        <v>7357</v>
      </c>
      <c r="B402" s="6" t="s">
        <v>897</v>
      </c>
      <c r="C402" s="4" t="s">
        <v>673</v>
      </c>
      <c r="D402" s="16">
        <v>178.44</v>
      </c>
      <c r="E402" s="16">
        <v>-19.39</v>
      </c>
      <c r="F402" s="16">
        <v>0</v>
      </c>
      <c r="G402" s="27">
        <v>0</v>
      </c>
      <c r="H402" s="27">
        <f t="shared" si="40"/>
        <v>159.05000000000001</v>
      </c>
      <c r="I402" s="29">
        <f t="shared" si="39"/>
        <v>1.8770135919988739E-5</v>
      </c>
      <c r="J402" s="2" t="b">
        <f t="shared" si="38"/>
        <v>0</v>
      </c>
      <c r="L402" s="23">
        <v>8550</v>
      </c>
      <c r="M402" s="24" t="s">
        <v>253</v>
      </c>
      <c r="N402" s="25">
        <v>656.59</v>
      </c>
      <c r="O402" s="2" t="b">
        <f t="shared" si="41"/>
        <v>0</v>
      </c>
      <c r="P402" s="2" t="b">
        <f t="shared" si="42"/>
        <v>0</v>
      </c>
      <c r="Q402" s="23">
        <v>10777</v>
      </c>
      <c r="R402" s="24" t="s">
        <v>189</v>
      </c>
      <c r="S402" s="24" t="s">
        <v>190</v>
      </c>
      <c r="T402" s="25">
        <v>101.76</v>
      </c>
    </row>
    <row r="403" spans="1:20" s="2" customFormat="1" ht="18" customHeight="1">
      <c r="A403" s="6">
        <v>7336</v>
      </c>
      <c r="B403" s="6" t="s">
        <v>837</v>
      </c>
      <c r="C403" s="4" t="s">
        <v>649</v>
      </c>
      <c r="D403" s="16">
        <v>0</v>
      </c>
      <c r="E403" s="16">
        <v>155.78</v>
      </c>
      <c r="F403" s="16">
        <v>0</v>
      </c>
      <c r="G403" s="27">
        <v>0</v>
      </c>
      <c r="H403" s="27">
        <f t="shared" si="40"/>
        <v>155.78</v>
      </c>
      <c r="I403" s="29">
        <f t="shared" si="39"/>
        <v>1.8384229950429709E-5</v>
      </c>
      <c r="J403" s="2" t="b">
        <f t="shared" si="38"/>
        <v>0</v>
      </c>
      <c r="L403" s="23">
        <v>8551</v>
      </c>
      <c r="M403" s="24" t="s">
        <v>1166</v>
      </c>
      <c r="N403" s="25">
        <v>135.11000000000001</v>
      </c>
      <c r="O403" s="2" t="b">
        <f t="shared" si="41"/>
        <v>0</v>
      </c>
      <c r="P403" s="2" t="b">
        <f t="shared" si="42"/>
        <v>0</v>
      </c>
      <c r="Q403" s="23">
        <v>10778</v>
      </c>
      <c r="R403" s="24" t="s">
        <v>432</v>
      </c>
      <c r="S403" s="24" t="s">
        <v>1167</v>
      </c>
      <c r="T403" s="25">
        <v>0</v>
      </c>
    </row>
    <row r="404" spans="1:20" s="2" customFormat="1" ht="18" customHeight="1">
      <c r="A404" s="6">
        <v>7099</v>
      </c>
      <c r="B404" s="6" t="s">
        <v>154</v>
      </c>
      <c r="C404" s="4" t="s">
        <v>155</v>
      </c>
      <c r="D404" s="16">
        <v>0</v>
      </c>
      <c r="E404" s="16">
        <v>0</v>
      </c>
      <c r="F404" s="16">
        <v>149.41999999999999</v>
      </c>
      <c r="G404" s="27">
        <v>0</v>
      </c>
      <c r="H404" s="27">
        <f t="shared" si="40"/>
        <v>149.41999999999999</v>
      </c>
      <c r="I404" s="29">
        <f t="shared" si="39"/>
        <v>1.7633660541746099E-5</v>
      </c>
      <c r="J404" s="2" t="b">
        <f t="shared" si="38"/>
        <v>0</v>
      </c>
      <c r="L404" s="23">
        <v>9049</v>
      </c>
      <c r="M404" s="24" t="s">
        <v>212</v>
      </c>
      <c r="N404" s="25">
        <v>1119.5899999999999</v>
      </c>
      <c r="O404" s="2" t="b">
        <f t="shared" si="41"/>
        <v>0</v>
      </c>
      <c r="P404" s="2" t="b">
        <f t="shared" si="42"/>
        <v>0</v>
      </c>
      <c r="Q404" s="23">
        <v>10779</v>
      </c>
      <c r="R404" s="24" t="s">
        <v>501</v>
      </c>
      <c r="S404" s="24" t="s">
        <v>502</v>
      </c>
      <c r="T404" s="25">
        <v>85.79</v>
      </c>
    </row>
    <row r="405" spans="1:20" s="2" customFormat="1" ht="18" customHeight="1">
      <c r="A405" s="6">
        <v>17989</v>
      </c>
      <c r="B405" s="6" t="s">
        <v>1191</v>
      </c>
      <c r="C405" s="10" t="s">
        <v>1183</v>
      </c>
      <c r="D405" s="16">
        <v>0</v>
      </c>
      <c r="E405" s="16">
        <v>0</v>
      </c>
      <c r="F405" s="16">
        <v>145.54</v>
      </c>
      <c r="G405" s="27">
        <v>115.74</v>
      </c>
      <c r="H405" s="27">
        <f t="shared" si="40"/>
        <v>261.27999999999997</v>
      </c>
      <c r="I405" s="29">
        <f t="shared" si="39"/>
        <v>3.0834713066172003E-5</v>
      </c>
      <c r="J405" s="2" t="b">
        <f t="shared" si="38"/>
        <v>0</v>
      </c>
      <c r="L405" s="23">
        <v>9121</v>
      </c>
      <c r="M405" s="24" t="s">
        <v>335</v>
      </c>
      <c r="N405" s="25">
        <v>1257.18</v>
      </c>
      <c r="O405" s="2" t="b">
        <f t="shared" si="41"/>
        <v>0</v>
      </c>
      <c r="P405" s="2" t="b">
        <f t="shared" si="42"/>
        <v>0</v>
      </c>
      <c r="Q405" s="23">
        <v>10842</v>
      </c>
      <c r="R405" s="24" t="s">
        <v>108</v>
      </c>
      <c r="S405" s="24" t="s">
        <v>109</v>
      </c>
      <c r="T405" s="25">
        <v>103.45</v>
      </c>
    </row>
    <row r="406" spans="1:20" s="2" customFormat="1" ht="18" customHeight="1">
      <c r="A406" s="6">
        <v>7221</v>
      </c>
      <c r="B406" s="6" t="s">
        <v>466</v>
      </c>
      <c r="C406" s="4" t="s">
        <v>467</v>
      </c>
      <c r="D406" s="16">
        <v>142.87</v>
      </c>
      <c r="E406" s="16">
        <v>0</v>
      </c>
      <c r="F406" s="16">
        <v>0</v>
      </c>
      <c r="G406" s="27">
        <v>81.569999999999993</v>
      </c>
      <c r="H406" s="27">
        <f t="shared" si="40"/>
        <v>224.44</v>
      </c>
      <c r="I406" s="29">
        <f t="shared" si="39"/>
        <v>2.6487075170589577E-5</v>
      </c>
      <c r="J406" s="2" t="b">
        <f t="shared" si="38"/>
        <v>0</v>
      </c>
      <c r="L406" s="23">
        <v>9125</v>
      </c>
      <c r="M406" s="24" t="s">
        <v>439</v>
      </c>
      <c r="N406" s="25">
        <v>83.51</v>
      </c>
      <c r="O406" s="2" t="b">
        <f t="shared" si="41"/>
        <v>0</v>
      </c>
      <c r="P406" s="2" t="b">
        <f t="shared" si="42"/>
        <v>0</v>
      </c>
      <c r="Q406" s="23">
        <v>10843</v>
      </c>
      <c r="R406" s="24" t="s">
        <v>298</v>
      </c>
      <c r="S406" s="24" t="s">
        <v>299</v>
      </c>
      <c r="T406" s="25">
        <v>6953.05</v>
      </c>
    </row>
    <row r="407" spans="1:20" s="2" customFormat="1" ht="18" customHeight="1">
      <c r="A407" s="6">
        <v>7381</v>
      </c>
      <c r="B407" s="6" t="s">
        <v>902</v>
      </c>
      <c r="C407" s="4" t="s">
        <v>713</v>
      </c>
      <c r="D407" s="16">
        <v>150.79</v>
      </c>
      <c r="E407" s="16">
        <v>-28.48</v>
      </c>
      <c r="F407" s="16">
        <v>0</v>
      </c>
      <c r="G407" s="27">
        <v>0</v>
      </c>
      <c r="H407" s="27">
        <f t="shared" si="40"/>
        <v>122.30999999999999</v>
      </c>
      <c r="I407" s="29">
        <f t="shared" si="39"/>
        <v>1.443429943020322E-5</v>
      </c>
      <c r="J407" s="2" t="b">
        <f t="shared" si="38"/>
        <v>0</v>
      </c>
      <c r="L407" s="23">
        <v>9205</v>
      </c>
      <c r="M407" s="24" t="s">
        <v>532</v>
      </c>
      <c r="N407" s="25">
        <v>21353.11</v>
      </c>
      <c r="O407" s="2" t="b">
        <f t="shared" si="41"/>
        <v>0</v>
      </c>
      <c r="P407" s="2" t="b">
        <f t="shared" si="42"/>
        <v>0</v>
      </c>
      <c r="Q407" s="23">
        <v>10844</v>
      </c>
      <c r="R407" s="24" t="s">
        <v>382</v>
      </c>
      <c r="S407" s="24" t="s">
        <v>383</v>
      </c>
      <c r="T407" s="25">
        <v>244.3</v>
      </c>
    </row>
    <row r="408" spans="1:20" s="2" customFormat="1" ht="18" customHeight="1">
      <c r="A408" s="6">
        <v>7220</v>
      </c>
      <c r="B408" s="6" t="s">
        <v>464</v>
      </c>
      <c r="C408" s="4" t="s">
        <v>465</v>
      </c>
      <c r="D408" s="16">
        <v>120.87</v>
      </c>
      <c r="E408" s="16">
        <v>0</v>
      </c>
      <c r="F408" s="16">
        <v>0</v>
      </c>
      <c r="G408" s="27">
        <v>0</v>
      </c>
      <c r="H408" s="27">
        <f t="shared" si="40"/>
        <v>120.87</v>
      </c>
      <c r="I408" s="29">
        <f t="shared" si="39"/>
        <v>1.4264359186727688E-5</v>
      </c>
      <c r="J408" s="2" t="b">
        <f t="shared" si="38"/>
        <v>0</v>
      </c>
      <c r="L408" s="23">
        <v>9211</v>
      </c>
      <c r="M408" s="24" t="s">
        <v>763</v>
      </c>
      <c r="N408" s="25">
        <v>98.9</v>
      </c>
      <c r="O408" s="2" t="b">
        <f t="shared" si="41"/>
        <v>0</v>
      </c>
      <c r="P408" s="2" t="b">
        <f t="shared" si="42"/>
        <v>0</v>
      </c>
      <c r="Q408" s="23">
        <v>10876</v>
      </c>
      <c r="R408" s="24" t="s">
        <v>561</v>
      </c>
      <c r="S408" s="24" t="s">
        <v>562</v>
      </c>
      <c r="T408" s="25">
        <v>330.25</v>
      </c>
    </row>
    <row r="409" spans="1:20" s="2" customFormat="1" ht="18" customHeight="1">
      <c r="A409" s="6">
        <v>17376</v>
      </c>
      <c r="B409" s="6" t="s">
        <v>1063</v>
      </c>
      <c r="C409" s="10" t="s">
        <v>1064</v>
      </c>
      <c r="D409" s="16">
        <v>116.95</v>
      </c>
      <c r="E409" s="16">
        <v>0</v>
      </c>
      <c r="F409" s="16">
        <v>0</v>
      </c>
      <c r="G409" s="27">
        <v>0</v>
      </c>
      <c r="H409" s="27">
        <f t="shared" si="40"/>
        <v>116.95</v>
      </c>
      <c r="I409" s="29">
        <f t="shared" si="39"/>
        <v>1.3801744079488732E-5</v>
      </c>
      <c r="J409" s="2" t="b">
        <f t="shared" si="38"/>
        <v>0</v>
      </c>
      <c r="L409" s="23">
        <v>10764</v>
      </c>
      <c r="M409" s="24" t="s">
        <v>765</v>
      </c>
      <c r="N409" s="25">
        <v>603.66999999999996</v>
      </c>
      <c r="O409" s="2" t="b">
        <f t="shared" si="41"/>
        <v>0</v>
      </c>
      <c r="P409" s="2" t="b">
        <f t="shared" si="42"/>
        <v>0</v>
      </c>
      <c r="Q409" s="23">
        <v>11053</v>
      </c>
      <c r="R409" s="24" t="s">
        <v>94</v>
      </c>
      <c r="S409" s="24" t="s">
        <v>95</v>
      </c>
      <c r="T409" s="25">
        <v>556.14</v>
      </c>
    </row>
    <row r="410" spans="1:20" s="2" customFormat="1" ht="18" customHeight="1">
      <c r="A410" s="6">
        <v>12803</v>
      </c>
      <c r="B410" s="6" t="s">
        <v>893</v>
      </c>
      <c r="C410" s="4" t="s">
        <v>800</v>
      </c>
      <c r="D410" s="16">
        <v>0</v>
      </c>
      <c r="E410" s="16">
        <v>107.16</v>
      </c>
      <c r="F410" s="16">
        <v>0</v>
      </c>
      <c r="G410" s="27">
        <v>0</v>
      </c>
      <c r="H410" s="27">
        <f t="shared" si="40"/>
        <v>107.16</v>
      </c>
      <c r="I410" s="29">
        <f t="shared" si="39"/>
        <v>1.2646386451971034E-5</v>
      </c>
      <c r="J410" s="2" t="b">
        <f t="shared" si="38"/>
        <v>0</v>
      </c>
      <c r="L410" s="23">
        <v>10777</v>
      </c>
      <c r="M410" s="24" t="s">
        <v>190</v>
      </c>
      <c r="N410" s="25">
        <v>155.47999999999999</v>
      </c>
      <c r="O410" s="2" t="b">
        <f t="shared" si="41"/>
        <v>0</v>
      </c>
      <c r="P410" s="2" t="b">
        <f t="shared" si="42"/>
        <v>0</v>
      </c>
      <c r="Q410" s="23">
        <v>11072</v>
      </c>
      <c r="R410" s="24" t="s">
        <v>274</v>
      </c>
      <c r="S410" s="24" t="s">
        <v>275</v>
      </c>
      <c r="T410" s="25">
        <v>22574.03</v>
      </c>
    </row>
    <row r="411" spans="1:20" s="2" customFormat="1" ht="18" customHeight="1">
      <c r="A411" s="6">
        <v>7044</v>
      </c>
      <c r="B411" s="6" t="s">
        <v>25</v>
      </c>
      <c r="C411" s="4" t="s">
        <v>26</v>
      </c>
      <c r="D411" s="16">
        <v>0</v>
      </c>
      <c r="E411" s="16">
        <v>0</v>
      </c>
      <c r="F411" s="16">
        <v>96.37</v>
      </c>
      <c r="G411" s="27">
        <v>93.7</v>
      </c>
      <c r="H411" s="27">
        <f t="shared" si="40"/>
        <v>190.07</v>
      </c>
      <c r="I411" s="29">
        <f t="shared" si="39"/>
        <v>2.2430931998190876E-5</v>
      </c>
      <c r="J411" s="2" t="b">
        <f t="shared" si="38"/>
        <v>0</v>
      </c>
      <c r="L411" s="23">
        <v>10778</v>
      </c>
      <c r="M411" s="24" t="s">
        <v>1167</v>
      </c>
      <c r="N411" s="25">
        <v>0</v>
      </c>
      <c r="O411" s="2" t="b">
        <f t="shared" si="41"/>
        <v>0</v>
      </c>
      <c r="P411" s="2" t="b">
        <f t="shared" si="42"/>
        <v>0</v>
      </c>
      <c r="Q411" s="23">
        <v>11079</v>
      </c>
      <c r="R411" s="24" t="s">
        <v>428</v>
      </c>
      <c r="S411" s="24" t="s">
        <v>429</v>
      </c>
      <c r="T411" s="25">
        <v>119.41</v>
      </c>
    </row>
    <row r="412" spans="1:20" s="2" customFormat="1" ht="18" customHeight="1">
      <c r="A412" s="6">
        <v>16191</v>
      </c>
      <c r="B412" s="6" t="s">
        <v>980</v>
      </c>
      <c r="C412" s="4" t="s">
        <v>981</v>
      </c>
      <c r="D412" s="16">
        <v>0</v>
      </c>
      <c r="E412" s="16">
        <v>95.47</v>
      </c>
      <c r="F412" s="16">
        <v>0</v>
      </c>
      <c r="G412" s="27">
        <v>0</v>
      </c>
      <c r="H412" s="27">
        <f t="shared" si="40"/>
        <v>95.47</v>
      </c>
      <c r="I412" s="29">
        <f t="shared" si="39"/>
        <v>1.1266802114312006E-5</v>
      </c>
      <c r="J412" s="2" t="b">
        <f t="shared" si="38"/>
        <v>0</v>
      </c>
      <c r="L412" s="23">
        <v>10779</v>
      </c>
      <c r="M412" s="24" t="s">
        <v>502</v>
      </c>
      <c r="N412" s="25">
        <v>125.66</v>
      </c>
      <c r="O412" s="2" t="b">
        <f t="shared" si="41"/>
        <v>0</v>
      </c>
      <c r="P412" s="2" t="b">
        <f t="shared" si="42"/>
        <v>0</v>
      </c>
      <c r="Q412" s="23">
        <v>11088</v>
      </c>
      <c r="R412" s="24" t="s">
        <v>199</v>
      </c>
      <c r="S412" s="24" t="s">
        <v>200</v>
      </c>
      <c r="T412" s="25">
        <v>0</v>
      </c>
    </row>
    <row r="413" spans="1:20" s="2" customFormat="1" ht="18" customHeight="1">
      <c r="A413" s="6">
        <v>12515</v>
      </c>
      <c r="B413" s="6" t="s">
        <v>789</v>
      </c>
      <c r="C413" s="4" t="s">
        <v>781</v>
      </c>
      <c r="D413" s="16">
        <v>90.96</v>
      </c>
      <c r="E413" s="16">
        <v>0</v>
      </c>
      <c r="F413" s="16">
        <v>0</v>
      </c>
      <c r="G413" s="27">
        <v>131.99</v>
      </c>
      <c r="H413" s="27">
        <f t="shared" si="40"/>
        <v>222.95</v>
      </c>
      <c r="I413" s="29">
        <f t="shared" si="39"/>
        <v>2.6311234224215584E-5</v>
      </c>
      <c r="J413" s="2" t="b">
        <f t="shared" ref="J413:J444" si="43">EXACT(A405,L413)</f>
        <v>0</v>
      </c>
      <c r="L413" s="23">
        <v>10842</v>
      </c>
      <c r="M413" s="24" t="s">
        <v>109</v>
      </c>
      <c r="N413" s="25">
        <v>133.05000000000001</v>
      </c>
      <c r="O413" s="2" t="b">
        <f t="shared" si="41"/>
        <v>0</v>
      </c>
      <c r="P413" s="2" t="b">
        <f t="shared" si="42"/>
        <v>0</v>
      </c>
      <c r="Q413" s="23">
        <v>11170</v>
      </c>
      <c r="R413" s="24" t="s">
        <v>102</v>
      </c>
      <c r="S413" s="24" t="s">
        <v>103</v>
      </c>
      <c r="T413" s="25">
        <v>0</v>
      </c>
    </row>
    <row r="414" spans="1:20" s="2" customFormat="1" ht="18" customHeight="1">
      <c r="A414" s="6">
        <v>7279</v>
      </c>
      <c r="B414" s="6" t="s">
        <v>892</v>
      </c>
      <c r="C414" s="4" t="s">
        <v>588</v>
      </c>
      <c r="D414" s="16">
        <v>90.37</v>
      </c>
      <c r="E414" s="16">
        <v>0</v>
      </c>
      <c r="F414" s="16">
        <v>0</v>
      </c>
      <c r="G414" s="27">
        <v>0</v>
      </c>
      <c r="H414" s="27">
        <f t="shared" si="40"/>
        <v>90.37</v>
      </c>
      <c r="I414" s="29">
        <f t="shared" si="39"/>
        <v>1.0664930418669489E-5</v>
      </c>
      <c r="J414" s="2" t="b">
        <f t="shared" si="43"/>
        <v>0</v>
      </c>
      <c r="L414" s="23">
        <v>10843</v>
      </c>
      <c r="M414" s="24" t="s">
        <v>299</v>
      </c>
      <c r="N414" s="25">
        <v>6307.99</v>
      </c>
      <c r="O414" s="2" t="b">
        <f t="shared" si="41"/>
        <v>0</v>
      </c>
      <c r="P414" s="2" t="b">
        <f t="shared" si="42"/>
        <v>0</v>
      </c>
      <c r="Q414" s="23">
        <v>11188</v>
      </c>
      <c r="R414" s="24" t="s">
        <v>444</v>
      </c>
      <c r="S414" s="24" t="s">
        <v>1168</v>
      </c>
      <c r="T414" s="25">
        <v>156.66</v>
      </c>
    </row>
    <row r="415" spans="1:20" s="2" customFormat="1" ht="18" customHeight="1">
      <c r="A415" s="6">
        <v>7395</v>
      </c>
      <c r="B415" s="6" t="s">
        <v>737</v>
      </c>
      <c r="C415" s="4" t="s">
        <v>738</v>
      </c>
      <c r="D415" s="16">
        <v>89.55</v>
      </c>
      <c r="E415" s="16">
        <v>0</v>
      </c>
      <c r="F415" s="16">
        <v>0</v>
      </c>
      <c r="G415" s="27">
        <v>110</v>
      </c>
      <c r="H415" s="27">
        <f t="shared" si="40"/>
        <v>199.55</v>
      </c>
      <c r="I415" s="29">
        <f t="shared" si="39"/>
        <v>2.3549705267738149E-5</v>
      </c>
      <c r="J415" s="2" t="b">
        <f t="shared" si="43"/>
        <v>0</v>
      </c>
      <c r="L415" s="23">
        <v>10844</v>
      </c>
      <c r="M415" s="24" t="s">
        <v>383</v>
      </c>
      <c r="N415" s="25">
        <v>380.2</v>
      </c>
      <c r="O415" s="2" t="b">
        <f t="shared" si="41"/>
        <v>0</v>
      </c>
      <c r="P415" s="2" t="b">
        <f t="shared" si="42"/>
        <v>0</v>
      </c>
      <c r="Q415" s="23">
        <v>11263</v>
      </c>
      <c r="R415" s="24" t="s">
        <v>396</v>
      </c>
      <c r="S415" s="24" t="s">
        <v>1169</v>
      </c>
      <c r="T415" s="25">
        <v>0</v>
      </c>
    </row>
    <row r="416" spans="1:20" s="2" customFormat="1" ht="18" customHeight="1">
      <c r="A416" s="6">
        <v>15924</v>
      </c>
      <c r="B416" s="6" t="s">
        <v>970</v>
      </c>
      <c r="C416" s="4" t="s">
        <v>971</v>
      </c>
      <c r="D416" s="16">
        <v>88.9</v>
      </c>
      <c r="E416" s="16">
        <v>0</v>
      </c>
      <c r="F416" s="16">
        <v>0</v>
      </c>
      <c r="G416" s="27">
        <v>0</v>
      </c>
      <c r="H416" s="27">
        <f t="shared" si="40"/>
        <v>88.9</v>
      </c>
      <c r="I416" s="29">
        <f t="shared" si="39"/>
        <v>1.0491449753454882E-5</v>
      </c>
      <c r="J416" s="2" t="b">
        <f t="shared" si="43"/>
        <v>0</v>
      </c>
      <c r="L416" s="23">
        <v>10876</v>
      </c>
      <c r="M416" s="24" t="s">
        <v>562</v>
      </c>
      <c r="N416" s="25">
        <v>489.45</v>
      </c>
      <c r="O416" s="2" t="b">
        <f t="shared" si="41"/>
        <v>0</v>
      </c>
      <c r="P416" s="2" t="b">
        <f t="shared" si="42"/>
        <v>0</v>
      </c>
      <c r="Q416" s="23">
        <v>11285</v>
      </c>
      <c r="R416" s="24" t="s">
        <v>380</v>
      </c>
      <c r="S416" s="24" t="s">
        <v>381</v>
      </c>
      <c r="T416" s="25">
        <v>81.91</v>
      </c>
    </row>
    <row r="417" spans="1:20" s="2" customFormat="1" ht="18" customHeight="1">
      <c r="A417" s="6">
        <v>7300</v>
      </c>
      <c r="B417" s="6" t="s">
        <v>237</v>
      </c>
      <c r="C417" s="4" t="s">
        <v>238</v>
      </c>
      <c r="D417" s="16">
        <v>117.64</v>
      </c>
      <c r="E417" s="16">
        <v>-15.28</v>
      </c>
      <c r="F417" s="16">
        <v>-15.28</v>
      </c>
      <c r="G417" s="27">
        <v>-15.28</v>
      </c>
      <c r="H417" s="27">
        <f t="shared" si="40"/>
        <v>71.8</v>
      </c>
      <c r="I417" s="29">
        <f t="shared" si="39"/>
        <v>8.4734093621829065E-6</v>
      </c>
      <c r="J417" s="2" t="b">
        <f t="shared" si="43"/>
        <v>0</v>
      </c>
      <c r="L417" s="23">
        <v>11053</v>
      </c>
      <c r="M417" s="24" t="s">
        <v>95</v>
      </c>
      <c r="N417" s="25">
        <v>322.27</v>
      </c>
      <c r="O417" s="2" t="b">
        <f t="shared" si="41"/>
        <v>0</v>
      </c>
      <c r="P417" s="2" t="b">
        <f t="shared" si="42"/>
        <v>0</v>
      </c>
      <c r="Q417" s="23">
        <v>11293</v>
      </c>
      <c r="R417" s="24" t="s">
        <v>36</v>
      </c>
      <c r="S417" s="24" t="s">
        <v>37</v>
      </c>
      <c r="T417" s="25">
        <v>0</v>
      </c>
    </row>
    <row r="418" spans="1:20" s="2" customFormat="1" ht="18" customHeight="1">
      <c r="A418" s="6">
        <v>7337</v>
      </c>
      <c r="B418" s="6" t="s">
        <v>866</v>
      </c>
      <c r="C418" s="4" t="s">
        <v>650</v>
      </c>
      <c r="D418" s="16">
        <v>85.26</v>
      </c>
      <c r="E418" s="16">
        <v>0</v>
      </c>
      <c r="F418" s="16">
        <v>0</v>
      </c>
      <c r="G418" s="27">
        <v>0</v>
      </c>
      <c r="H418" s="27">
        <f t="shared" si="40"/>
        <v>85.26</v>
      </c>
      <c r="I418" s="29">
        <f t="shared" si="39"/>
        <v>1.0061878582447279E-5</v>
      </c>
      <c r="J418" s="2" t="b">
        <f t="shared" si="43"/>
        <v>0</v>
      </c>
      <c r="L418" s="23">
        <v>11072</v>
      </c>
      <c r="M418" s="24" t="s">
        <v>275</v>
      </c>
      <c r="N418" s="25">
        <v>23807.87</v>
      </c>
      <c r="O418" s="2" t="b">
        <f t="shared" si="41"/>
        <v>0</v>
      </c>
      <c r="P418" s="2" t="b">
        <f t="shared" si="42"/>
        <v>0</v>
      </c>
      <c r="Q418" s="23">
        <v>11358</v>
      </c>
      <c r="R418" s="24" t="s">
        <v>195</v>
      </c>
      <c r="S418" s="24" t="s">
        <v>196</v>
      </c>
      <c r="T418" s="25">
        <v>164.82</v>
      </c>
    </row>
    <row r="419" spans="1:20" s="2" customFormat="1" ht="18" customHeight="1">
      <c r="A419" s="6">
        <v>9125</v>
      </c>
      <c r="B419" s="6" t="s">
        <v>438</v>
      </c>
      <c r="C419" s="4" t="s">
        <v>439</v>
      </c>
      <c r="D419" s="16">
        <v>0</v>
      </c>
      <c r="E419" s="16">
        <v>0</v>
      </c>
      <c r="F419" s="16">
        <v>83.51</v>
      </c>
      <c r="G419" s="27">
        <v>0</v>
      </c>
      <c r="H419" s="27">
        <f t="shared" si="40"/>
        <v>83.51</v>
      </c>
      <c r="I419" s="29">
        <f t="shared" si="39"/>
        <v>9.8553539810013167E-6</v>
      </c>
      <c r="J419" s="2" t="b">
        <f t="shared" si="43"/>
        <v>0</v>
      </c>
      <c r="L419" s="23">
        <v>11079</v>
      </c>
      <c r="M419" s="24" t="s">
        <v>429</v>
      </c>
      <c r="N419" s="25">
        <v>196.91</v>
      </c>
      <c r="O419" s="2" t="b">
        <f t="shared" si="41"/>
        <v>0</v>
      </c>
      <c r="P419" s="2" t="b">
        <f t="shared" si="42"/>
        <v>0</v>
      </c>
      <c r="Q419" s="23">
        <v>11387</v>
      </c>
      <c r="R419" s="24" t="s">
        <v>364</v>
      </c>
      <c r="S419" s="24" t="s">
        <v>1170</v>
      </c>
      <c r="T419" s="25">
        <v>2731.35</v>
      </c>
    </row>
    <row r="420" spans="1:20" s="2" customFormat="1" ht="18" customHeight="1">
      <c r="A420" s="6">
        <v>7265</v>
      </c>
      <c r="B420" s="6" t="s">
        <v>571</v>
      </c>
      <c r="C420" s="4" t="s">
        <v>572</v>
      </c>
      <c r="D420" s="16">
        <v>0</v>
      </c>
      <c r="E420" s="16">
        <v>82.72</v>
      </c>
      <c r="F420" s="16">
        <v>0</v>
      </c>
      <c r="G420" s="27">
        <v>287.24</v>
      </c>
      <c r="H420" s="27">
        <f t="shared" si="40"/>
        <v>369.96000000000004</v>
      </c>
      <c r="I420" s="29">
        <f t="shared" si="39"/>
        <v>4.3660480886256107E-5</v>
      </c>
      <c r="J420" s="2" t="b">
        <f t="shared" si="43"/>
        <v>0</v>
      </c>
      <c r="L420" s="23">
        <v>11088</v>
      </c>
      <c r="M420" s="24" t="s">
        <v>200</v>
      </c>
      <c r="N420" s="25">
        <v>0</v>
      </c>
      <c r="O420" s="2" t="b">
        <f t="shared" si="41"/>
        <v>0</v>
      </c>
      <c r="P420" s="2" t="b">
        <f t="shared" si="42"/>
        <v>0</v>
      </c>
      <c r="Q420" s="23">
        <v>11392</v>
      </c>
      <c r="R420" s="24" t="s">
        <v>392</v>
      </c>
      <c r="S420" s="24" t="s">
        <v>393</v>
      </c>
      <c r="T420" s="25">
        <v>262.57</v>
      </c>
    </row>
    <row r="421" spans="1:20" s="2" customFormat="1" ht="18" customHeight="1">
      <c r="A421" s="6">
        <v>7371</v>
      </c>
      <c r="B421" s="6" t="s">
        <v>836</v>
      </c>
      <c r="C421" s="4" t="s">
        <v>689</v>
      </c>
      <c r="D421" s="16">
        <v>0</v>
      </c>
      <c r="E421" s="16">
        <v>82.64</v>
      </c>
      <c r="F421" s="16">
        <v>0</v>
      </c>
      <c r="G421" s="27">
        <v>0</v>
      </c>
      <c r="H421" s="27">
        <f t="shared" si="40"/>
        <v>82.64</v>
      </c>
      <c r="I421" s="29">
        <f t="shared" si="39"/>
        <v>9.752681750568182E-6</v>
      </c>
      <c r="J421" s="2" t="b">
        <f t="shared" si="43"/>
        <v>0</v>
      </c>
      <c r="L421" s="23">
        <v>11170</v>
      </c>
      <c r="M421" s="24" t="s">
        <v>103</v>
      </c>
      <c r="N421" s="25">
        <v>0</v>
      </c>
      <c r="O421" s="2" t="b">
        <f t="shared" si="41"/>
        <v>0</v>
      </c>
      <c r="P421" s="2" t="b">
        <f t="shared" si="42"/>
        <v>0</v>
      </c>
      <c r="Q421" s="23">
        <v>11401</v>
      </c>
      <c r="R421" s="24" t="s">
        <v>136</v>
      </c>
      <c r="S421" s="24" t="s">
        <v>1171</v>
      </c>
      <c r="T421" s="25">
        <v>972.59</v>
      </c>
    </row>
    <row r="422" spans="1:20" s="2" customFormat="1" ht="18" customHeight="1">
      <c r="A422" s="6">
        <v>7376</v>
      </c>
      <c r="B422" s="6" t="s">
        <v>700</v>
      </c>
      <c r="C422" s="4" t="s">
        <v>701</v>
      </c>
      <c r="D422" s="16">
        <v>0</v>
      </c>
      <c r="E422" s="16">
        <v>0</v>
      </c>
      <c r="F422" s="16">
        <v>82.02</v>
      </c>
      <c r="G422" s="27">
        <v>135.69</v>
      </c>
      <c r="H422" s="27">
        <f t="shared" si="40"/>
        <v>217.70999999999998</v>
      </c>
      <c r="I422" s="29">
        <f t="shared" si="39"/>
        <v>2.5692840560457386E-5</v>
      </c>
      <c r="J422" s="2" t="b">
        <f t="shared" si="43"/>
        <v>0</v>
      </c>
      <c r="L422" s="23">
        <v>11188</v>
      </c>
      <c r="M422" s="24" t="s">
        <v>1168</v>
      </c>
      <c r="N422" s="25">
        <v>241.81</v>
      </c>
      <c r="O422" s="2" t="b">
        <f t="shared" si="41"/>
        <v>0</v>
      </c>
      <c r="P422" s="2" t="b">
        <f t="shared" si="42"/>
        <v>0</v>
      </c>
      <c r="Q422" s="23">
        <v>11943</v>
      </c>
      <c r="R422" s="24" t="s">
        <v>148</v>
      </c>
      <c r="S422" s="24" t="s">
        <v>149</v>
      </c>
      <c r="T422" s="25">
        <v>78.459999999999994</v>
      </c>
    </row>
    <row r="423" spans="1:20" s="2" customFormat="1" ht="18" customHeight="1">
      <c r="A423" s="6">
        <v>16132</v>
      </c>
      <c r="B423" s="6" t="s">
        <v>978</v>
      </c>
      <c r="C423" s="4" t="s">
        <v>979</v>
      </c>
      <c r="D423" s="16">
        <v>0</v>
      </c>
      <c r="E423" s="16">
        <v>0</v>
      </c>
      <c r="F423" s="16">
        <v>79.180000000000007</v>
      </c>
      <c r="G423" s="27">
        <v>126.4</v>
      </c>
      <c r="H423" s="27">
        <f t="shared" si="40"/>
        <v>205.58</v>
      </c>
      <c r="I423" s="29">
        <f t="shared" si="39"/>
        <v>2.426133003729195E-5</v>
      </c>
      <c r="J423" s="2" t="b">
        <f t="shared" si="43"/>
        <v>0</v>
      </c>
      <c r="L423" s="23">
        <v>11263</v>
      </c>
      <c r="M423" s="24" t="s">
        <v>1169</v>
      </c>
      <c r="N423" s="25">
        <v>0</v>
      </c>
      <c r="O423" s="2" t="b">
        <f t="shared" si="41"/>
        <v>0</v>
      </c>
      <c r="P423" s="2" t="b">
        <f t="shared" si="42"/>
        <v>0</v>
      </c>
      <c r="Q423" s="23">
        <v>11961</v>
      </c>
      <c r="R423" s="24" t="s">
        <v>408</v>
      </c>
      <c r="S423" s="24" t="s">
        <v>1172</v>
      </c>
      <c r="T423" s="25">
        <v>1289.24</v>
      </c>
    </row>
    <row r="424" spans="1:20" s="2" customFormat="1" ht="18" customHeight="1">
      <c r="A424" s="6">
        <v>10778</v>
      </c>
      <c r="B424" s="6" t="s">
        <v>432</v>
      </c>
      <c r="C424" s="4" t="s">
        <v>433</v>
      </c>
      <c r="D424" s="16">
        <v>0</v>
      </c>
      <c r="E424" s="16">
        <v>77.63</v>
      </c>
      <c r="F424" s="16">
        <v>0</v>
      </c>
      <c r="G424" s="27">
        <v>0</v>
      </c>
      <c r="H424" s="27">
        <f t="shared" si="40"/>
        <v>77.63</v>
      </c>
      <c r="I424" s="29">
        <f t="shared" si="39"/>
        <v>9.1614313201428836E-6</v>
      </c>
      <c r="J424" s="2" t="b">
        <f t="shared" si="43"/>
        <v>0</v>
      </c>
      <c r="L424" s="23">
        <v>11285</v>
      </c>
      <c r="M424" s="24" t="s">
        <v>381</v>
      </c>
      <c r="N424" s="25">
        <v>0</v>
      </c>
      <c r="O424" s="2" t="b">
        <f t="shared" si="41"/>
        <v>0</v>
      </c>
      <c r="P424" s="2" t="b">
        <f t="shared" si="42"/>
        <v>0</v>
      </c>
      <c r="Q424" s="23">
        <v>11990</v>
      </c>
      <c r="R424" s="24" t="s">
        <v>66</v>
      </c>
      <c r="S424" s="24" t="s">
        <v>67</v>
      </c>
      <c r="T424" s="25">
        <v>26576.99</v>
      </c>
    </row>
    <row r="425" spans="1:20" s="2" customFormat="1" ht="18" customHeight="1">
      <c r="A425" s="6">
        <v>7409</v>
      </c>
      <c r="B425" s="6" t="s">
        <v>760</v>
      </c>
      <c r="C425" s="4" t="s">
        <v>761</v>
      </c>
      <c r="D425" s="16">
        <v>77.39</v>
      </c>
      <c r="E425" s="16">
        <v>0</v>
      </c>
      <c r="F425" s="16">
        <v>0</v>
      </c>
      <c r="G425" s="27">
        <v>0</v>
      </c>
      <c r="H425" s="27">
        <f t="shared" si="40"/>
        <v>77.39</v>
      </c>
      <c r="I425" s="29">
        <f t="shared" si="39"/>
        <v>9.1331079462302952E-6</v>
      </c>
      <c r="J425" s="2" t="b">
        <f t="shared" si="43"/>
        <v>0</v>
      </c>
      <c r="L425" s="23">
        <v>11293</v>
      </c>
      <c r="M425" s="24" t="s">
        <v>37</v>
      </c>
      <c r="N425" s="25">
        <v>0</v>
      </c>
      <c r="O425" s="2" t="b">
        <f t="shared" si="41"/>
        <v>0</v>
      </c>
      <c r="P425" s="2" t="b">
        <f t="shared" si="42"/>
        <v>0</v>
      </c>
      <c r="Q425" s="23">
        <v>12072</v>
      </c>
      <c r="R425" s="24" t="s">
        <v>197</v>
      </c>
      <c r="S425" s="24" t="s">
        <v>198</v>
      </c>
      <c r="T425" s="25">
        <v>0</v>
      </c>
    </row>
    <row r="426" spans="1:20" s="2" customFormat="1" ht="18" customHeight="1" thickBot="1">
      <c r="A426" s="7">
        <v>7205</v>
      </c>
      <c r="B426" s="7" t="s">
        <v>422</v>
      </c>
      <c r="C426" s="42" t="s">
        <v>423</v>
      </c>
      <c r="D426" s="39">
        <v>75.260000000000005</v>
      </c>
      <c r="E426" s="20">
        <v>0</v>
      </c>
      <c r="F426" s="20">
        <v>0</v>
      </c>
      <c r="G426" s="20">
        <v>0</v>
      </c>
      <c r="H426" s="27">
        <f t="shared" si="40"/>
        <v>75.260000000000005</v>
      </c>
      <c r="I426" s="37">
        <f t="shared" si="39"/>
        <v>8.8817380027560663E-6</v>
      </c>
      <c r="J426" s="2" t="b">
        <f t="shared" si="43"/>
        <v>0</v>
      </c>
      <c r="L426" s="23">
        <v>11358</v>
      </c>
      <c r="M426" s="24" t="s">
        <v>196</v>
      </c>
      <c r="N426" s="25">
        <v>188.01</v>
      </c>
      <c r="O426" s="2" t="b">
        <f t="shared" si="41"/>
        <v>0</v>
      </c>
      <c r="P426" s="2" t="b">
        <f t="shared" si="42"/>
        <v>0</v>
      </c>
      <c r="Q426" s="23">
        <v>12205</v>
      </c>
      <c r="R426" s="24" t="s">
        <v>338</v>
      </c>
      <c r="S426" s="24" t="s">
        <v>339</v>
      </c>
      <c r="T426" s="25">
        <v>2088.4499999999998</v>
      </c>
    </row>
    <row r="427" spans="1:20" s="2" customFormat="1" ht="18" hidden="1" customHeight="1">
      <c r="A427" s="40">
        <v>7037</v>
      </c>
      <c r="B427" s="40" t="s">
        <v>11</v>
      </c>
      <c r="C427" s="41" t="s">
        <v>12</v>
      </c>
      <c r="D427" s="17">
        <v>0</v>
      </c>
      <c r="E427" s="17">
        <v>0</v>
      </c>
      <c r="F427" s="17">
        <v>0</v>
      </c>
      <c r="G427" s="38">
        <v>0</v>
      </c>
      <c r="H427" s="27">
        <f t="shared" si="40"/>
        <v>0</v>
      </c>
      <c r="I427" s="29">
        <f t="shared" si="39"/>
        <v>0</v>
      </c>
      <c r="J427" s="2" t="b">
        <f t="shared" si="43"/>
        <v>0</v>
      </c>
      <c r="L427" s="23">
        <v>11387</v>
      </c>
      <c r="M427" s="24" t="s">
        <v>1170</v>
      </c>
      <c r="N427" s="25">
        <v>1757.55</v>
      </c>
      <c r="O427" s="2" t="b">
        <f t="shared" si="41"/>
        <v>0</v>
      </c>
      <c r="P427" s="2" t="b">
        <f t="shared" si="42"/>
        <v>0</v>
      </c>
      <c r="Q427" s="23">
        <v>12206</v>
      </c>
      <c r="R427" s="24" t="s">
        <v>766</v>
      </c>
      <c r="S427" s="24" t="s">
        <v>767</v>
      </c>
      <c r="T427" s="25">
        <v>0</v>
      </c>
    </row>
    <row r="428" spans="1:20" s="2" customFormat="1" ht="18" hidden="1" customHeight="1">
      <c r="A428" s="6">
        <v>7039</v>
      </c>
      <c r="B428" s="6" t="s">
        <v>15</v>
      </c>
      <c r="C428" s="4" t="s">
        <v>16</v>
      </c>
      <c r="D428" s="16">
        <v>0</v>
      </c>
      <c r="E428" s="16">
        <v>0</v>
      </c>
      <c r="F428" s="16">
        <v>0</v>
      </c>
      <c r="G428" s="27">
        <v>0</v>
      </c>
      <c r="H428" s="27">
        <f t="shared" si="40"/>
        <v>0</v>
      </c>
      <c r="I428" s="29">
        <f t="shared" si="39"/>
        <v>0</v>
      </c>
      <c r="J428" s="2" t="b">
        <f t="shared" si="43"/>
        <v>0</v>
      </c>
      <c r="L428" s="23">
        <v>11392</v>
      </c>
      <c r="M428" s="24" t="s">
        <v>393</v>
      </c>
      <c r="N428" s="25">
        <v>150.54</v>
      </c>
      <c r="O428" s="2" t="b">
        <f t="shared" si="41"/>
        <v>0</v>
      </c>
      <c r="P428" s="2" t="b">
        <f t="shared" si="42"/>
        <v>0</v>
      </c>
      <c r="Q428" s="23">
        <v>12216</v>
      </c>
      <c r="R428" s="24" t="s">
        <v>144</v>
      </c>
      <c r="S428" s="24" t="s">
        <v>145</v>
      </c>
      <c r="T428" s="25">
        <v>263.89</v>
      </c>
    </row>
    <row r="429" spans="1:20" s="2" customFormat="1" ht="18" hidden="1" customHeight="1">
      <c r="A429" s="6">
        <v>7063</v>
      </c>
      <c r="B429" s="6" t="s">
        <v>62</v>
      </c>
      <c r="C429" s="4" t="s">
        <v>63</v>
      </c>
      <c r="D429" s="16">
        <v>0</v>
      </c>
      <c r="E429" s="16">
        <v>0</v>
      </c>
      <c r="F429" s="16">
        <v>0</v>
      </c>
      <c r="G429" s="27">
        <v>0</v>
      </c>
      <c r="H429" s="27">
        <f t="shared" si="40"/>
        <v>0</v>
      </c>
      <c r="I429" s="29">
        <f t="shared" si="39"/>
        <v>0</v>
      </c>
      <c r="J429" s="2" t="b">
        <f t="shared" si="43"/>
        <v>0</v>
      </c>
      <c r="L429" s="23">
        <v>11401</v>
      </c>
      <c r="M429" s="24" t="s">
        <v>1171</v>
      </c>
      <c r="N429" s="25">
        <v>567.24</v>
      </c>
      <c r="O429" s="2" t="b">
        <f t="shared" si="41"/>
        <v>0</v>
      </c>
      <c r="P429" s="2" t="b">
        <f t="shared" si="42"/>
        <v>0</v>
      </c>
      <c r="Q429" s="23">
        <v>12246</v>
      </c>
      <c r="R429" s="24" t="s">
        <v>177</v>
      </c>
      <c r="S429" s="24" t="s">
        <v>178</v>
      </c>
      <c r="T429" s="25">
        <v>0</v>
      </c>
    </row>
    <row r="430" spans="1:20" s="2" customFormat="1" ht="18" hidden="1" customHeight="1">
      <c r="A430" s="6">
        <v>7071</v>
      </c>
      <c r="B430" s="6" t="s">
        <v>82</v>
      </c>
      <c r="C430" s="4" t="s">
        <v>83</v>
      </c>
      <c r="D430" s="16">
        <v>0</v>
      </c>
      <c r="E430" s="16">
        <v>0</v>
      </c>
      <c r="F430" s="16">
        <v>0</v>
      </c>
      <c r="G430" s="27">
        <v>0</v>
      </c>
      <c r="H430" s="27">
        <f t="shared" si="40"/>
        <v>0</v>
      </c>
      <c r="I430" s="29">
        <f t="shared" si="39"/>
        <v>0</v>
      </c>
      <c r="J430" s="2" t="b">
        <f t="shared" si="43"/>
        <v>0</v>
      </c>
      <c r="L430" s="23">
        <v>11943</v>
      </c>
      <c r="M430" s="24" t="s">
        <v>149</v>
      </c>
      <c r="N430" s="25">
        <v>0</v>
      </c>
      <c r="O430" s="2" t="b">
        <f t="shared" si="41"/>
        <v>0</v>
      </c>
      <c r="P430" s="2" t="b">
        <f t="shared" si="42"/>
        <v>0</v>
      </c>
      <c r="Q430" s="23">
        <v>12287</v>
      </c>
      <c r="R430" s="24" t="s">
        <v>418</v>
      </c>
      <c r="S430" s="24" t="s">
        <v>419</v>
      </c>
      <c r="T430" s="25">
        <v>176</v>
      </c>
    </row>
    <row r="431" spans="1:20" s="2" customFormat="1" ht="18" hidden="1" customHeight="1">
      <c r="A431" s="6">
        <v>7075</v>
      </c>
      <c r="B431" s="6" t="s">
        <v>90</v>
      </c>
      <c r="C431" s="4" t="s">
        <v>91</v>
      </c>
      <c r="D431" s="16">
        <v>0</v>
      </c>
      <c r="E431" s="16">
        <v>0</v>
      </c>
      <c r="F431" s="16">
        <v>0</v>
      </c>
      <c r="G431" s="27">
        <v>0</v>
      </c>
      <c r="H431" s="27">
        <f t="shared" si="40"/>
        <v>0</v>
      </c>
      <c r="I431" s="29">
        <f t="shared" si="39"/>
        <v>0</v>
      </c>
      <c r="J431" s="2" t="b">
        <f t="shared" si="43"/>
        <v>0</v>
      </c>
      <c r="L431" s="23">
        <v>11961</v>
      </c>
      <c r="M431" s="24" t="s">
        <v>1172</v>
      </c>
      <c r="N431" s="25">
        <v>817.78</v>
      </c>
      <c r="O431" s="2" t="b">
        <f t="shared" si="41"/>
        <v>0</v>
      </c>
      <c r="P431" s="2" t="b">
        <f t="shared" si="42"/>
        <v>0</v>
      </c>
      <c r="Q431" s="23">
        <v>12295</v>
      </c>
      <c r="R431" s="24" t="s">
        <v>316</v>
      </c>
      <c r="S431" s="24" t="s">
        <v>317</v>
      </c>
      <c r="T431" s="25">
        <v>140.62</v>
      </c>
    </row>
    <row r="432" spans="1:20" s="2" customFormat="1" ht="18" hidden="1" customHeight="1">
      <c r="A432" s="6">
        <v>7080</v>
      </c>
      <c r="B432" s="6" t="s">
        <v>104</v>
      </c>
      <c r="C432" s="4" t="s">
        <v>105</v>
      </c>
      <c r="D432" s="16">
        <v>0</v>
      </c>
      <c r="E432" s="16">
        <v>0</v>
      </c>
      <c r="F432" s="16">
        <v>0</v>
      </c>
      <c r="G432" s="27">
        <v>0</v>
      </c>
      <c r="H432" s="27">
        <f t="shared" si="40"/>
        <v>0</v>
      </c>
      <c r="I432" s="29">
        <f t="shared" si="39"/>
        <v>0</v>
      </c>
      <c r="J432" s="2" t="b">
        <f t="shared" si="43"/>
        <v>0</v>
      </c>
      <c r="L432" s="23">
        <v>11990</v>
      </c>
      <c r="M432" s="24" t="s">
        <v>67</v>
      </c>
      <c r="N432" s="25">
        <v>21986.82</v>
      </c>
      <c r="O432" s="2" t="b">
        <f t="shared" si="41"/>
        <v>0</v>
      </c>
      <c r="P432" s="2" t="b">
        <f t="shared" si="42"/>
        <v>0</v>
      </c>
      <c r="Q432" s="23">
        <v>12299</v>
      </c>
      <c r="R432" s="24" t="s">
        <v>551</v>
      </c>
      <c r="S432" s="24" t="s">
        <v>552</v>
      </c>
      <c r="T432" s="25">
        <v>252.12</v>
      </c>
    </row>
    <row r="433" spans="1:20" s="2" customFormat="1" ht="18" hidden="1" customHeight="1">
      <c r="A433" s="6">
        <v>7107</v>
      </c>
      <c r="B433" s="6" t="s">
        <v>169</v>
      </c>
      <c r="C433" s="4" t="s">
        <v>170</v>
      </c>
      <c r="D433" s="16">
        <v>0</v>
      </c>
      <c r="E433" s="16">
        <v>0</v>
      </c>
      <c r="F433" s="16">
        <v>0</v>
      </c>
      <c r="G433" s="27">
        <v>0</v>
      </c>
      <c r="H433" s="27">
        <f t="shared" si="40"/>
        <v>0</v>
      </c>
      <c r="I433" s="29">
        <f t="shared" si="39"/>
        <v>0</v>
      </c>
      <c r="J433" s="2" t="b">
        <f t="shared" si="43"/>
        <v>0</v>
      </c>
      <c r="L433" s="23">
        <v>12072</v>
      </c>
      <c r="M433" s="24" t="s">
        <v>198</v>
      </c>
      <c r="N433" s="25">
        <v>0</v>
      </c>
      <c r="O433" s="2" t="b">
        <f t="shared" si="41"/>
        <v>0</v>
      </c>
      <c r="P433" s="2" t="b">
        <f t="shared" si="42"/>
        <v>0</v>
      </c>
      <c r="Q433" s="23">
        <v>12383</v>
      </c>
      <c r="R433" s="24" t="s">
        <v>78</v>
      </c>
      <c r="S433" s="24" t="s">
        <v>1173</v>
      </c>
      <c r="T433" s="25">
        <v>6844.54</v>
      </c>
    </row>
    <row r="434" spans="1:20" s="2" customFormat="1" ht="18" hidden="1" customHeight="1">
      <c r="A434" s="6">
        <v>7118</v>
      </c>
      <c r="B434" s="6" t="s">
        <v>203</v>
      </c>
      <c r="C434" s="4" t="s">
        <v>204</v>
      </c>
      <c r="D434" s="16">
        <v>0</v>
      </c>
      <c r="E434" s="16">
        <v>0</v>
      </c>
      <c r="F434" s="16">
        <v>0</v>
      </c>
      <c r="G434" s="27">
        <v>0</v>
      </c>
      <c r="H434" s="27">
        <f t="shared" si="40"/>
        <v>0</v>
      </c>
      <c r="I434" s="29">
        <f t="shared" si="39"/>
        <v>0</v>
      </c>
      <c r="J434" s="2" t="b">
        <f t="shared" si="43"/>
        <v>0</v>
      </c>
      <c r="L434" s="23">
        <v>12205</v>
      </c>
      <c r="M434" s="24" t="s">
        <v>339</v>
      </c>
      <c r="N434" s="25">
        <v>2432.81</v>
      </c>
      <c r="O434" s="2" t="b">
        <f t="shared" si="41"/>
        <v>0</v>
      </c>
      <c r="P434" s="2" t="b">
        <f t="shared" si="42"/>
        <v>0</v>
      </c>
      <c r="Q434" s="23">
        <v>12420</v>
      </c>
      <c r="R434" s="24" t="s">
        <v>241</v>
      </c>
      <c r="S434" s="24" t="s">
        <v>242</v>
      </c>
      <c r="T434" s="25">
        <v>0</v>
      </c>
    </row>
    <row r="435" spans="1:20" s="2" customFormat="1" ht="18" hidden="1" customHeight="1">
      <c r="A435" s="6">
        <v>7140</v>
      </c>
      <c r="B435" s="6" t="s">
        <v>258</v>
      </c>
      <c r="C435" s="4" t="s">
        <v>259</v>
      </c>
      <c r="D435" s="16">
        <v>0</v>
      </c>
      <c r="E435" s="16">
        <v>0</v>
      </c>
      <c r="F435" s="16">
        <v>0</v>
      </c>
      <c r="G435" s="27">
        <v>0</v>
      </c>
      <c r="H435" s="27">
        <f t="shared" si="40"/>
        <v>0</v>
      </c>
      <c r="I435" s="29">
        <f t="shared" si="39"/>
        <v>0</v>
      </c>
      <c r="J435" s="2" t="b">
        <f t="shared" si="43"/>
        <v>0</v>
      </c>
      <c r="L435" s="23">
        <v>12206</v>
      </c>
      <c r="M435" s="24" t="s">
        <v>767</v>
      </c>
      <c r="N435" s="25">
        <v>0</v>
      </c>
      <c r="O435" s="2" t="b">
        <f t="shared" si="41"/>
        <v>0</v>
      </c>
      <c r="P435" s="2" t="b">
        <f t="shared" si="42"/>
        <v>0</v>
      </c>
      <c r="Q435" s="23">
        <v>12426</v>
      </c>
      <c r="R435" s="24" t="s">
        <v>118</v>
      </c>
      <c r="S435" s="24" t="s">
        <v>119</v>
      </c>
      <c r="T435" s="25">
        <v>4202.68</v>
      </c>
    </row>
    <row r="436" spans="1:20" s="2" customFormat="1" ht="18" hidden="1" customHeight="1">
      <c r="A436" s="6">
        <v>7145</v>
      </c>
      <c r="B436" s="6" t="s">
        <v>268</v>
      </c>
      <c r="C436" s="4" t="s">
        <v>269</v>
      </c>
      <c r="D436" s="16">
        <v>0</v>
      </c>
      <c r="E436" s="16">
        <v>0</v>
      </c>
      <c r="F436" s="16">
        <v>0</v>
      </c>
      <c r="G436" s="27">
        <v>0</v>
      </c>
      <c r="H436" s="27">
        <f t="shared" si="40"/>
        <v>0</v>
      </c>
      <c r="I436" s="29">
        <f t="shared" si="39"/>
        <v>0</v>
      </c>
      <c r="J436" s="2" t="b">
        <f t="shared" si="43"/>
        <v>0</v>
      </c>
      <c r="L436" s="23">
        <v>12216</v>
      </c>
      <c r="M436" s="24" t="s">
        <v>145</v>
      </c>
      <c r="N436" s="25">
        <v>214.79</v>
      </c>
      <c r="O436" s="2" t="b">
        <f t="shared" si="41"/>
        <v>0</v>
      </c>
      <c r="P436" s="2" t="b">
        <f t="shared" si="42"/>
        <v>0</v>
      </c>
      <c r="Q436" s="23">
        <v>12427</v>
      </c>
      <c r="R436" s="24" t="s">
        <v>785</v>
      </c>
      <c r="S436" s="24" t="s">
        <v>780</v>
      </c>
      <c r="T436" s="25">
        <v>461.79</v>
      </c>
    </row>
    <row r="437" spans="1:20" s="2" customFormat="1" ht="18" hidden="1" customHeight="1">
      <c r="A437" s="6">
        <v>7162</v>
      </c>
      <c r="B437" s="6" t="s">
        <v>308</v>
      </c>
      <c r="C437" s="4" t="s">
        <v>309</v>
      </c>
      <c r="D437" s="16">
        <v>0</v>
      </c>
      <c r="E437" s="16">
        <v>0</v>
      </c>
      <c r="F437" s="16">
        <v>0</v>
      </c>
      <c r="G437" s="27">
        <v>0</v>
      </c>
      <c r="H437" s="27">
        <f t="shared" si="40"/>
        <v>0</v>
      </c>
      <c r="I437" s="29">
        <f t="shared" si="39"/>
        <v>0</v>
      </c>
      <c r="J437" s="2" t="b">
        <f t="shared" si="43"/>
        <v>0</v>
      </c>
      <c r="L437" s="23">
        <v>12246</v>
      </c>
      <c r="M437" s="24" t="s">
        <v>178</v>
      </c>
      <c r="N437" s="25">
        <v>0</v>
      </c>
      <c r="O437" s="2" t="b">
        <f t="shared" si="41"/>
        <v>0</v>
      </c>
      <c r="P437" s="2" t="b">
        <f t="shared" si="42"/>
        <v>0</v>
      </c>
      <c r="Q437" s="23">
        <v>12512</v>
      </c>
      <c r="R437" s="24" t="s">
        <v>786</v>
      </c>
      <c r="S437" s="24" t="s">
        <v>775</v>
      </c>
      <c r="T437" s="25">
        <v>0</v>
      </c>
    </row>
    <row r="438" spans="1:20" s="2" customFormat="1" ht="18" hidden="1" customHeight="1">
      <c r="A438" s="6">
        <v>7165</v>
      </c>
      <c r="B438" s="6" t="s">
        <v>320</v>
      </c>
      <c r="C438" s="4" t="s">
        <v>321</v>
      </c>
      <c r="D438" s="16">
        <v>0</v>
      </c>
      <c r="E438" s="16">
        <v>0</v>
      </c>
      <c r="F438" s="16">
        <v>0</v>
      </c>
      <c r="G438" s="27">
        <v>0</v>
      </c>
      <c r="H438" s="27">
        <f t="shared" si="40"/>
        <v>0</v>
      </c>
      <c r="I438" s="29">
        <f t="shared" si="39"/>
        <v>0</v>
      </c>
      <c r="J438" s="2" t="e">
        <f>EXACT(#REF!,L438)</f>
        <v>#REF!</v>
      </c>
      <c r="L438" s="23"/>
      <c r="M438" s="24"/>
      <c r="N438" s="25"/>
      <c r="O438" s="2" t="b">
        <f t="shared" si="41"/>
        <v>0</v>
      </c>
      <c r="P438" s="2" t="b">
        <f t="shared" si="42"/>
        <v>0</v>
      </c>
      <c r="Q438" s="23">
        <v>12513</v>
      </c>
      <c r="R438" s="24" t="s">
        <v>787</v>
      </c>
      <c r="S438" s="24" t="s">
        <v>776</v>
      </c>
      <c r="T438" s="25">
        <v>986.09</v>
      </c>
    </row>
    <row r="439" spans="1:20" s="2" customFormat="1" ht="18" hidden="1" customHeight="1">
      <c r="A439" s="6">
        <v>7168</v>
      </c>
      <c r="B439" s="6" t="s">
        <v>328</v>
      </c>
      <c r="C439" s="4" t="s">
        <v>329</v>
      </c>
      <c r="D439" s="16">
        <v>0</v>
      </c>
      <c r="E439" s="16">
        <v>0</v>
      </c>
      <c r="F439" s="16">
        <v>0</v>
      </c>
      <c r="G439" s="27">
        <v>0</v>
      </c>
      <c r="H439" s="27">
        <f t="shared" si="40"/>
        <v>0</v>
      </c>
      <c r="I439" s="29">
        <f t="shared" si="39"/>
        <v>0</v>
      </c>
      <c r="J439" s="2" t="b">
        <f t="shared" ref="J439:J470" si="44">EXACT(A430,L439)</f>
        <v>0</v>
      </c>
      <c r="L439" s="23">
        <v>12287</v>
      </c>
      <c r="M439" s="24" t="s">
        <v>419</v>
      </c>
      <c r="N439" s="25">
        <v>204.81</v>
      </c>
      <c r="O439" s="2" t="b">
        <f t="shared" si="41"/>
        <v>0</v>
      </c>
      <c r="P439" s="2" t="b">
        <f t="shared" si="42"/>
        <v>0</v>
      </c>
      <c r="Q439" s="23">
        <v>12514</v>
      </c>
      <c r="R439" s="24" t="s">
        <v>788</v>
      </c>
      <c r="S439" s="24" t="s">
        <v>1174</v>
      </c>
      <c r="T439" s="25">
        <v>-7.56</v>
      </c>
    </row>
    <row r="440" spans="1:20" s="2" customFormat="1" ht="18" hidden="1" customHeight="1">
      <c r="A440" s="6">
        <v>7172</v>
      </c>
      <c r="B440" s="6" t="s">
        <v>340</v>
      </c>
      <c r="C440" s="4" t="s">
        <v>341</v>
      </c>
      <c r="D440" s="16">
        <v>0</v>
      </c>
      <c r="E440" s="16">
        <v>0</v>
      </c>
      <c r="F440" s="16">
        <v>0</v>
      </c>
      <c r="G440" s="27">
        <v>0</v>
      </c>
      <c r="H440" s="27">
        <f t="shared" si="40"/>
        <v>0</v>
      </c>
      <c r="I440" s="29">
        <f t="shared" si="39"/>
        <v>0</v>
      </c>
      <c r="J440" s="2" t="b">
        <f t="shared" si="44"/>
        <v>0</v>
      </c>
      <c r="L440" s="23">
        <v>12295</v>
      </c>
      <c r="M440" s="24" t="s">
        <v>317</v>
      </c>
      <c r="N440" s="25">
        <v>109.53</v>
      </c>
      <c r="O440" s="2" t="b">
        <f t="shared" si="41"/>
        <v>0</v>
      </c>
      <c r="P440" s="2" t="b">
        <f t="shared" si="42"/>
        <v>0</v>
      </c>
      <c r="Q440" s="23">
        <v>12515</v>
      </c>
      <c r="R440" s="24" t="s">
        <v>789</v>
      </c>
      <c r="S440" s="24" t="s">
        <v>781</v>
      </c>
      <c r="T440" s="25">
        <v>131.99</v>
      </c>
    </row>
    <row r="441" spans="1:20" s="2" customFormat="1" ht="18" hidden="1" customHeight="1">
      <c r="A441" s="6">
        <v>7177</v>
      </c>
      <c r="B441" s="6" t="s">
        <v>350</v>
      </c>
      <c r="C441" s="4" t="s">
        <v>351</v>
      </c>
      <c r="D441" s="16">
        <v>0</v>
      </c>
      <c r="E441" s="16">
        <v>0</v>
      </c>
      <c r="F441" s="16">
        <v>0</v>
      </c>
      <c r="G441" s="27">
        <v>0</v>
      </c>
      <c r="H441" s="27">
        <f t="shared" si="40"/>
        <v>0</v>
      </c>
      <c r="I441" s="29">
        <f t="shared" si="39"/>
        <v>0</v>
      </c>
      <c r="J441" s="2" t="b">
        <f t="shared" si="44"/>
        <v>0</v>
      </c>
      <c r="L441" s="23">
        <v>12299</v>
      </c>
      <c r="M441" s="24" t="s">
        <v>552</v>
      </c>
      <c r="N441" s="25">
        <v>290.16000000000003</v>
      </c>
      <c r="O441" s="2" t="b">
        <f t="shared" si="41"/>
        <v>0</v>
      </c>
      <c r="P441" s="2" t="b">
        <f t="shared" si="42"/>
        <v>0</v>
      </c>
      <c r="Q441" s="23">
        <v>12516</v>
      </c>
      <c r="R441" s="24" t="s">
        <v>790</v>
      </c>
      <c r="S441" s="24" t="s">
        <v>782</v>
      </c>
      <c r="T441" s="25">
        <v>-37559.269999999997</v>
      </c>
    </row>
    <row r="442" spans="1:20" s="2" customFormat="1" ht="18" hidden="1" customHeight="1">
      <c r="A442" s="6">
        <v>7179</v>
      </c>
      <c r="B442" s="6" t="s">
        <v>354</v>
      </c>
      <c r="C442" s="4" t="s">
        <v>355</v>
      </c>
      <c r="D442" s="16">
        <v>0</v>
      </c>
      <c r="E442" s="16">
        <v>0</v>
      </c>
      <c r="F442" s="16">
        <v>0</v>
      </c>
      <c r="G442" s="27">
        <v>0</v>
      </c>
      <c r="H442" s="27">
        <f t="shared" si="40"/>
        <v>0</v>
      </c>
      <c r="I442" s="29">
        <f t="shared" si="39"/>
        <v>0</v>
      </c>
      <c r="J442" s="2" t="b">
        <f t="shared" si="44"/>
        <v>0</v>
      </c>
      <c r="L442" s="23">
        <v>12383</v>
      </c>
      <c r="M442" s="24" t="s">
        <v>1173</v>
      </c>
      <c r="N442" s="25">
        <v>5378.34</v>
      </c>
      <c r="O442" s="2" t="b">
        <f t="shared" si="41"/>
        <v>0</v>
      </c>
      <c r="P442" s="2" t="b">
        <f t="shared" si="42"/>
        <v>0</v>
      </c>
      <c r="Q442" s="23">
        <v>12517</v>
      </c>
      <c r="R442" s="24" t="s">
        <v>791</v>
      </c>
      <c r="S442" s="24" t="s">
        <v>783</v>
      </c>
      <c r="T442" s="25">
        <v>0</v>
      </c>
    </row>
    <row r="443" spans="1:20" s="2" customFormat="1" ht="18" hidden="1" customHeight="1">
      <c r="A443" s="6">
        <v>7183</v>
      </c>
      <c r="B443" s="6" t="s">
        <v>362</v>
      </c>
      <c r="C443" s="4" t="s">
        <v>363</v>
      </c>
      <c r="D443" s="16">
        <v>0</v>
      </c>
      <c r="E443" s="16">
        <v>0</v>
      </c>
      <c r="F443" s="16">
        <v>0</v>
      </c>
      <c r="G443" s="27">
        <v>0</v>
      </c>
      <c r="H443" s="27">
        <f t="shared" si="40"/>
        <v>0</v>
      </c>
      <c r="I443" s="29">
        <f t="shared" si="39"/>
        <v>0</v>
      </c>
      <c r="J443" s="2" t="b">
        <f t="shared" si="44"/>
        <v>0</v>
      </c>
      <c r="L443" s="23">
        <v>12420</v>
      </c>
      <c r="M443" s="24" t="s">
        <v>242</v>
      </c>
      <c r="N443" s="25">
        <v>0</v>
      </c>
      <c r="O443" s="2" t="b">
        <f t="shared" si="41"/>
        <v>0</v>
      </c>
      <c r="P443" s="2" t="b">
        <f t="shared" si="42"/>
        <v>0</v>
      </c>
      <c r="Q443" s="23">
        <v>12642</v>
      </c>
      <c r="R443" s="24" t="s">
        <v>792</v>
      </c>
      <c r="S443" s="24" t="s">
        <v>784</v>
      </c>
      <c r="T443" s="25">
        <v>0</v>
      </c>
    </row>
    <row r="444" spans="1:20" s="2" customFormat="1" ht="18" hidden="1" customHeight="1">
      <c r="A444" s="6">
        <v>7189</v>
      </c>
      <c r="B444" s="6" t="s">
        <v>379</v>
      </c>
      <c r="C444" s="4" t="s">
        <v>891</v>
      </c>
      <c r="D444" s="16">
        <v>0</v>
      </c>
      <c r="E444" s="16">
        <v>0</v>
      </c>
      <c r="F444" s="16">
        <v>0</v>
      </c>
      <c r="G444" s="27">
        <v>0</v>
      </c>
      <c r="H444" s="27">
        <f t="shared" si="40"/>
        <v>0</v>
      </c>
      <c r="I444" s="29">
        <f t="shared" si="39"/>
        <v>0</v>
      </c>
      <c r="J444" s="2" t="b">
        <f t="shared" si="44"/>
        <v>0</v>
      </c>
      <c r="L444" s="23">
        <v>12426</v>
      </c>
      <c r="M444" s="24" t="s">
        <v>119</v>
      </c>
      <c r="N444" s="25">
        <v>3788.26</v>
      </c>
      <c r="O444" s="2" t="b">
        <f t="shared" si="41"/>
        <v>0</v>
      </c>
      <c r="P444" s="2" t="b">
        <f t="shared" si="42"/>
        <v>0</v>
      </c>
      <c r="Q444" s="23">
        <v>12672</v>
      </c>
      <c r="R444" s="24" t="s">
        <v>899</v>
      </c>
      <c r="S444" s="24" t="s">
        <v>797</v>
      </c>
      <c r="T444" s="25">
        <v>805.58</v>
      </c>
    </row>
    <row r="445" spans="1:20" s="2" customFormat="1" ht="18" hidden="1" customHeight="1">
      <c r="A445" s="6">
        <v>7192</v>
      </c>
      <c r="B445" s="6" t="s">
        <v>388</v>
      </c>
      <c r="C445" s="4" t="s">
        <v>389</v>
      </c>
      <c r="D445" s="16">
        <v>0</v>
      </c>
      <c r="E445" s="16">
        <v>0</v>
      </c>
      <c r="F445" s="16">
        <v>0</v>
      </c>
      <c r="G445" s="27">
        <v>0</v>
      </c>
      <c r="H445" s="27">
        <f t="shared" si="40"/>
        <v>0</v>
      </c>
      <c r="I445" s="29">
        <f t="shared" si="39"/>
        <v>0</v>
      </c>
      <c r="J445" s="2" t="b">
        <f t="shared" si="44"/>
        <v>0</v>
      </c>
      <c r="L445" s="23">
        <v>12427</v>
      </c>
      <c r="M445" s="24" t="s">
        <v>780</v>
      </c>
      <c r="N445" s="25">
        <v>364.62</v>
      </c>
      <c r="O445" s="2" t="b">
        <f t="shared" si="41"/>
        <v>0</v>
      </c>
      <c r="P445" s="2" t="b">
        <f t="shared" si="42"/>
        <v>0</v>
      </c>
      <c r="Q445" s="23">
        <v>12719</v>
      </c>
      <c r="R445" s="24" t="s">
        <v>793</v>
      </c>
      <c r="S445" s="24" t="s">
        <v>777</v>
      </c>
      <c r="T445" s="25">
        <v>35511.42</v>
      </c>
    </row>
    <row r="446" spans="1:20" s="2" customFormat="1" ht="18" hidden="1" customHeight="1">
      <c r="A446" s="6">
        <v>7196</v>
      </c>
      <c r="B446" s="6" t="s">
        <v>400</v>
      </c>
      <c r="C446" s="4" t="s">
        <v>401</v>
      </c>
      <c r="D446" s="16">
        <v>0</v>
      </c>
      <c r="E446" s="16">
        <v>0</v>
      </c>
      <c r="F446" s="16">
        <v>0</v>
      </c>
      <c r="G446" s="27">
        <v>0</v>
      </c>
      <c r="H446" s="27">
        <f t="shared" si="40"/>
        <v>0</v>
      </c>
      <c r="I446" s="29">
        <f t="shared" si="39"/>
        <v>0</v>
      </c>
      <c r="J446" s="2" t="b">
        <f t="shared" si="44"/>
        <v>0</v>
      </c>
      <c r="L446" s="23">
        <v>12512</v>
      </c>
      <c r="M446" s="24" t="s">
        <v>775</v>
      </c>
      <c r="N446" s="25">
        <v>78.2</v>
      </c>
      <c r="O446" s="2" t="b">
        <f t="shared" si="41"/>
        <v>0</v>
      </c>
      <c r="P446" s="2" t="b">
        <f t="shared" si="42"/>
        <v>0</v>
      </c>
      <c r="Q446" s="23">
        <v>12720</v>
      </c>
      <c r="R446" s="24" t="s">
        <v>794</v>
      </c>
      <c r="S446" s="24" t="s">
        <v>1175</v>
      </c>
      <c r="T446" s="25">
        <v>2011.24</v>
      </c>
    </row>
    <row r="447" spans="1:20" s="2" customFormat="1" ht="18" hidden="1" customHeight="1">
      <c r="A447" s="6">
        <v>7200</v>
      </c>
      <c r="B447" s="6" t="s">
        <v>410</v>
      </c>
      <c r="C447" s="4" t="s">
        <v>411</v>
      </c>
      <c r="D447" s="16">
        <v>0</v>
      </c>
      <c r="E447" s="16">
        <v>0</v>
      </c>
      <c r="F447" s="16">
        <v>0</v>
      </c>
      <c r="G447" s="27">
        <v>0</v>
      </c>
      <c r="H447" s="27">
        <f t="shared" si="40"/>
        <v>0</v>
      </c>
      <c r="I447" s="29">
        <f t="shared" si="39"/>
        <v>0</v>
      </c>
      <c r="J447" s="2" t="b">
        <f t="shared" si="44"/>
        <v>0</v>
      </c>
      <c r="L447" s="23">
        <v>12513</v>
      </c>
      <c r="M447" s="24" t="s">
        <v>776</v>
      </c>
      <c r="N447" s="25">
        <v>1969.94</v>
      </c>
      <c r="O447" s="2" t="b">
        <f t="shared" si="41"/>
        <v>0</v>
      </c>
      <c r="P447" s="2" t="b">
        <f t="shared" si="42"/>
        <v>0</v>
      </c>
      <c r="Q447" s="23">
        <v>12721</v>
      </c>
      <c r="R447" s="24" t="s">
        <v>795</v>
      </c>
      <c r="S447" s="24" t="s">
        <v>599</v>
      </c>
      <c r="T447" s="25">
        <v>492.14</v>
      </c>
    </row>
    <row r="448" spans="1:20" s="2" customFormat="1" ht="18" hidden="1" customHeight="1">
      <c r="A448" s="6">
        <v>7203</v>
      </c>
      <c r="B448" s="6" t="s">
        <v>416</v>
      </c>
      <c r="C448" s="4" t="s">
        <v>417</v>
      </c>
      <c r="D448" s="16">
        <v>0</v>
      </c>
      <c r="E448" s="16">
        <v>0</v>
      </c>
      <c r="F448" s="16">
        <v>0</v>
      </c>
      <c r="G448" s="27">
        <v>0</v>
      </c>
      <c r="H448" s="27">
        <f t="shared" si="40"/>
        <v>0</v>
      </c>
      <c r="I448" s="29">
        <f t="shared" si="39"/>
        <v>0</v>
      </c>
      <c r="J448" s="2" t="b">
        <f t="shared" si="44"/>
        <v>0</v>
      </c>
      <c r="L448" s="23">
        <v>12514</v>
      </c>
      <c r="M448" s="24" t="s">
        <v>1174</v>
      </c>
      <c r="N448" s="25">
        <v>-7.56</v>
      </c>
      <c r="O448" s="2" t="b">
        <f t="shared" si="41"/>
        <v>0</v>
      </c>
      <c r="P448" s="2" t="b">
        <f t="shared" si="42"/>
        <v>0</v>
      </c>
      <c r="Q448" s="23">
        <v>12722</v>
      </c>
      <c r="R448" s="24" t="s">
        <v>796</v>
      </c>
      <c r="S448" s="24" t="s">
        <v>659</v>
      </c>
      <c r="T448" s="25">
        <v>5965.62</v>
      </c>
    </row>
    <row r="449" spans="1:20" s="2" customFormat="1" ht="18" hidden="1" customHeight="1">
      <c r="A449" s="6">
        <v>7209</v>
      </c>
      <c r="B449" s="6" t="s">
        <v>436</v>
      </c>
      <c r="C449" s="4" t="s">
        <v>437</v>
      </c>
      <c r="D449" s="16">
        <v>0</v>
      </c>
      <c r="E449" s="16">
        <v>0</v>
      </c>
      <c r="F449" s="16">
        <v>0</v>
      </c>
      <c r="G449" s="27">
        <v>0</v>
      </c>
      <c r="H449" s="27">
        <f t="shared" si="40"/>
        <v>0</v>
      </c>
      <c r="I449" s="29">
        <f t="shared" si="39"/>
        <v>0</v>
      </c>
      <c r="J449" s="2" t="b">
        <f t="shared" si="44"/>
        <v>0</v>
      </c>
      <c r="L449" s="23">
        <v>12515</v>
      </c>
      <c r="M449" s="24" t="s">
        <v>781</v>
      </c>
      <c r="N449" s="25">
        <v>0</v>
      </c>
      <c r="O449" s="2" t="b">
        <f t="shared" si="41"/>
        <v>0</v>
      </c>
      <c r="P449" s="2" t="b">
        <f t="shared" si="42"/>
        <v>0</v>
      </c>
      <c r="Q449" s="23">
        <v>12773</v>
      </c>
      <c r="R449" s="24" t="s">
        <v>887</v>
      </c>
      <c r="S449" s="24" t="s">
        <v>798</v>
      </c>
      <c r="T449" s="25">
        <v>229.77</v>
      </c>
    </row>
    <row r="450" spans="1:20" s="2" customFormat="1" ht="18" hidden="1" customHeight="1">
      <c r="A450" s="6">
        <v>7210</v>
      </c>
      <c r="B450" s="6" t="s">
        <v>440</v>
      </c>
      <c r="C450" s="4" t="s">
        <v>441</v>
      </c>
      <c r="D450" s="16">
        <v>0</v>
      </c>
      <c r="E450" s="16">
        <v>0</v>
      </c>
      <c r="F450" s="16">
        <v>0</v>
      </c>
      <c r="G450" s="27">
        <v>161.94999999999999</v>
      </c>
      <c r="H450" s="27">
        <f t="shared" si="40"/>
        <v>161.94999999999999</v>
      </c>
      <c r="I450" s="29">
        <f t="shared" si="39"/>
        <v>1.9112376688099186E-5</v>
      </c>
      <c r="J450" s="2" t="b">
        <f t="shared" si="44"/>
        <v>0</v>
      </c>
      <c r="L450" s="23">
        <v>12516</v>
      </c>
      <c r="M450" s="24" t="s">
        <v>782</v>
      </c>
      <c r="N450" s="25">
        <v>-37559.269999999997</v>
      </c>
      <c r="O450" s="2" t="b">
        <f t="shared" si="41"/>
        <v>0</v>
      </c>
      <c r="P450" s="2" t="b">
        <f t="shared" si="42"/>
        <v>0</v>
      </c>
      <c r="Q450" s="23">
        <v>12774</v>
      </c>
      <c r="R450" s="24" t="s">
        <v>890</v>
      </c>
      <c r="S450" s="24" t="s">
        <v>799</v>
      </c>
      <c r="T450" s="25">
        <v>178.43</v>
      </c>
    </row>
    <row r="451" spans="1:20" s="2" customFormat="1" ht="18" hidden="1" customHeight="1">
      <c r="A451" s="6">
        <v>7222</v>
      </c>
      <c r="B451" s="6" t="s">
        <v>468</v>
      </c>
      <c r="C451" s="4" t="s">
        <v>469</v>
      </c>
      <c r="D451" s="16">
        <v>0</v>
      </c>
      <c r="E451" s="16">
        <v>0</v>
      </c>
      <c r="F451" s="16">
        <v>0</v>
      </c>
      <c r="G451" s="27">
        <v>0</v>
      </c>
      <c r="H451" s="27">
        <f t="shared" si="40"/>
        <v>0</v>
      </c>
      <c r="I451" s="29">
        <f t="shared" ref="I451:I514" si="45">H451/$H$557</f>
        <v>0</v>
      </c>
      <c r="J451" s="2" t="b">
        <f t="shared" si="44"/>
        <v>0</v>
      </c>
      <c r="L451" s="23">
        <v>12517</v>
      </c>
      <c r="M451" s="24" t="s">
        <v>783</v>
      </c>
      <c r="N451" s="25">
        <v>0</v>
      </c>
      <c r="O451" s="2" t="b">
        <f t="shared" si="41"/>
        <v>0</v>
      </c>
      <c r="P451" s="2" t="b">
        <f t="shared" si="42"/>
        <v>0</v>
      </c>
      <c r="Q451" s="23">
        <v>12786</v>
      </c>
      <c r="R451" s="24" t="s">
        <v>874</v>
      </c>
      <c r="S451" s="24" t="s">
        <v>640</v>
      </c>
      <c r="T451" s="25">
        <v>0</v>
      </c>
    </row>
    <row r="452" spans="1:20" s="2" customFormat="1" ht="18" hidden="1" customHeight="1">
      <c r="A452" s="6">
        <v>7223</v>
      </c>
      <c r="B452" s="6" t="s">
        <v>470</v>
      </c>
      <c r="C452" s="4" t="s">
        <v>471</v>
      </c>
      <c r="D452" s="16">
        <v>0</v>
      </c>
      <c r="E452" s="16">
        <v>0</v>
      </c>
      <c r="F452" s="16">
        <v>0</v>
      </c>
      <c r="G452" s="27">
        <v>0</v>
      </c>
      <c r="H452" s="27">
        <f t="shared" ref="H452:H515" si="46">SUM(D452:G452)</f>
        <v>0</v>
      </c>
      <c r="I452" s="29">
        <f t="shared" si="45"/>
        <v>0</v>
      </c>
      <c r="J452" s="2" t="b">
        <f t="shared" si="44"/>
        <v>0</v>
      </c>
      <c r="L452" s="23">
        <v>12642</v>
      </c>
      <c r="M452" s="24" t="s">
        <v>784</v>
      </c>
      <c r="N452" s="25">
        <v>0</v>
      </c>
      <c r="O452" s="2" t="b">
        <f t="shared" ref="O452:O517" si="47">EXACT(A452,Q452)</f>
        <v>0</v>
      </c>
      <c r="P452" s="2" t="b">
        <f t="shared" ref="P452:P515" si="48">EXACT(B452,R452)</f>
        <v>0</v>
      </c>
      <c r="Q452" s="23">
        <v>12803</v>
      </c>
      <c r="R452" s="24" t="s">
        <v>893</v>
      </c>
      <c r="S452" s="24" t="s">
        <v>800</v>
      </c>
      <c r="T452" s="25">
        <v>0</v>
      </c>
    </row>
    <row r="453" spans="1:20" s="2" customFormat="1" ht="18" hidden="1" customHeight="1">
      <c r="A453" s="6">
        <v>7238</v>
      </c>
      <c r="B453" s="6" t="s">
        <v>499</v>
      </c>
      <c r="C453" s="4" t="s">
        <v>500</v>
      </c>
      <c r="D453" s="16">
        <v>0</v>
      </c>
      <c r="E453" s="16">
        <v>0</v>
      </c>
      <c r="F453" s="16">
        <v>0</v>
      </c>
      <c r="G453" s="27">
        <v>0</v>
      </c>
      <c r="H453" s="27">
        <f t="shared" si="46"/>
        <v>0</v>
      </c>
      <c r="I453" s="29">
        <f t="shared" si="45"/>
        <v>0</v>
      </c>
      <c r="J453" s="2" t="b">
        <f t="shared" si="44"/>
        <v>0</v>
      </c>
      <c r="L453" s="23">
        <v>12672</v>
      </c>
      <c r="M453" s="24" t="s">
        <v>797</v>
      </c>
      <c r="N453" s="25">
        <v>855.09</v>
      </c>
      <c r="O453" s="2" t="b">
        <f t="shared" si="47"/>
        <v>0</v>
      </c>
      <c r="P453" s="2" t="b">
        <f t="shared" si="48"/>
        <v>0</v>
      </c>
      <c r="Q453" s="23">
        <v>12812</v>
      </c>
      <c r="R453" s="24" t="s">
        <v>864</v>
      </c>
      <c r="S453" s="24" t="s">
        <v>801</v>
      </c>
      <c r="T453" s="25">
        <v>127.21</v>
      </c>
    </row>
    <row r="454" spans="1:20" s="2" customFormat="1" ht="18" hidden="1" customHeight="1">
      <c r="A454" s="6">
        <v>7253</v>
      </c>
      <c r="B454" s="6" t="s">
        <v>543</v>
      </c>
      <c r="C454" s="4" t="s">
        <v>544</v>
      </c>
      <c r="D454" s="16">
        <v>0</v>
      </c>
      <c r="E454" s="16">
        <v>0</v>
      </c>
      <c r="F454" s="16">
        <v>0</v>
      </c>
      <c r="G454" s="27">
        <v>0</v>
      </c>
      <c r="H454" s="27">
        <f t="shared" si="46"/>
        <v>0</v>
      </c>
      <c r="I454" s="29">
        <f t="shared" si="45"/>
        <v>0</v>
      </c>
      <c r="J454" s="2" t="b">
        <f t="shared" si="44"/>
        <v>0</v>
      </c>
      <c r="L454" s="23">
        <v>12719</v>
      </c>
      <c r="M454" s="24" t="s">
        <v>777</v>
      </c>
      <c r="N454" s="25">
        <v>62620.32</v>
      </c>
      <c r="O454" s="2" t="b">
        <f t="shared" si="47"/>
        <v>0</v>
      </c>
      <c r="P454" s="2" t="b">
        <f t="shared" si="48"/>
        <v>0</v>
      </c>
      <c r="Q454" s="23">
        <v>12866</v>
      </c>
      <c r="R454" s="24" t="s">
        <v>905</v>
      </c>
      <c r="S454" s="24" t="s">
        <v>802</v>
      </c>
      <c r="T454" s="25">
        <v>3466.32</v>
      </c>
    </row>
    <row r="455" spans="1:20" s="2" customFormat="1" ht="18" hidden="1" customHeight="1">
      <c r="A455" s="6">
        <v>7257</v>
      </c>
      <c r="B455" s="6" t="s">
        <v>553</v>
      </c>
      <c r="C455" s="4" t="s">
        <v>554</v>
      </c>
      <c r="D455" s="16">
        <v>0</v>
      </c>
      <c r="E455" s="16">
        <v>0</v>
      </c>
      <c r="F455" s="16">
        <v>0</v>
      </c>
      <c r="G455" s="27">
        <v>0</v>
      </c>
      <c r="H455" s="27">
        <f t="shared" si="46"/>
        <v>0</v>
      </c>
      <c r="I455" s="29">
        <f t="shared" si="45"/>
        <v>0</v>
      </c>
      <c r="J455" s="2" t="b">
        <f t="shared" si="44"/>
        <v>0</v>
      </c>
      <c r="L455" s="23">
        <v>12720</v>
      </c>
      <c r="M455" s="24" t="s">
        <v>1175</v>
      </c>
      <c r="N455" s="25">
        <v>1328.4</v>
      </c>
      <c r="O455" s="2" t="b">
        <f t="shared" si="47"/>
        <v>0</v>
      </c>
      <c r="P455" s="2" t="b">
        <f t="shared" si="48"/>
        <v>0</v>
      </c>
      <c r="Q455" s="23">
        <v>12888</v>
      </c>
      <c r="R455" s="24" t="s">
        <v>850</v>
      </c>
      <c r="S455" s="24" t="s">
        <v>803</v>
      </c>
      <c r="T455" s="25">
        <v>540.27</v>
      </c>
    </row>
    <row r="456" spans="1:20" s="2" customFormat="1" ht="18" hidden="1" customHeight="1">
      <c r="A456" s="6">
        <v>7280</v>
      </c>
      <c r="B456" s="6" t="s">
        <v>857</v>
      </c>
      <c r="C456" s="4" t="s">
        <v>589</v>
      </c>
      <c r="D456" s="16">
        <v>0</v>
      </c>
      <c r="E456" s="16">
        <v>0</v>
      </c>
      <c r="F456" s="16">
        <v>0</v>
      </c>
      <c r="G456" s="27">
        <v>0</v>
      </c>
      <c r="H456" s="27">
        <f t="shared" si="46"/>
        <v>0</v>
      </c>
      <c r="I456" s="29">
        <f t="shared" si="45"/>
        <v>0</v>
      </c>
      <c r="J456" s="2" t="b">
        <f t="shared" si="44"/>
        <v>0</v>
      </c>
      <c r="L456" s="23">
        <v>12721</v>
      </c>
      <c r="M456" s="24" t="s">
        <v>599</v>
      </c>
      <c r="N456" s="25">
        <v>231.16</v>
      </c>
      <c r="O456" s="2" t="b">
        <f t="shared" si="47"/>
        <v>0</v>
      </c>
      <c r="P456" s="2" t="b">
        <f t="shared" si="48"/>
        <v>0</v>
      </c>
      <c r="Q456" s="23">
        <v>12996</v>
      </c>
      <c r="R456" s="24" t="s">
        <v>832</v>
      </c>
      <c r="S456" s="24" t="s">
        <v>804</v>
      </c>
      <c r="T456" s="25">
        <v>177.05</v>
      </c>
    </row>
    <row r="457" spans="1:20" s="2" customFormat="1" ht="18" hidden="1" customHeight="1">
      <c r="A457" s="6">
        <v>7287</v>
      </c>
      <c r="B457" s="6" t="s">
        <v>933</v>
      </c>
      <c r="C457" s="4" t="s">
        <v>597</v>
      </c>
      <c r="D457" s="16">
        <v>0</v>
      </c>
      <c r="E457" s="16">
        <v>0</v>
      </c>
      <c r="F457" s="16">
        <v>0</v>
      </c>
      <c r="G457" s="27">
        <v>0</v>
      </c>
      <c r="H457" s="27">
        <f t="shared" si="46"/>
        <v>0</v>
      </c>
      <c r="I457" s="29">
        <f t="shared" si="45"/>
        <v>0</v>
      </c>
      <c r="J457" s="2" t="b">
        <f t="shared" si="44"/>
        <v>0</v>
      </c>
      <c r="L457" s="23">
        <v>12722</v>
      </c>
      <c r="M457" s="24" t="s">
        <v>659</v>
      </c>
      <c r="N457" s="25">
        <v>5378.31</v>
      </c>
      <c r="O457" s="2" t="b">
        <f t="shared" si="47"/>
        <v>0</v>
      </c>
      <c r="P457" s="2" t="b">
        <f t="shared" si="48"/>
        <v>0</v>
      </c>
      <c r="Q457" s="23">
        <v>12997</v>
      </c>
      <c r="R457" s="24" t="s">
        <v>805</v>
      </c>
      <c r="S457" s="24" t="s">
        <v>806</v>
      </c>
      <c r="T457" s="25">
        <v>1289.22</v>
      </c>
    </row>
    <row r="458" spans="1:20" s="2" customFormat="1" ht="18" hidden="1" customHeight="1">
      <c r="A458" s="6">
        <v>7290</v>
      </c>
      <c r="B458" s="6" t="s">
        <v>600</v>
      </c>
      <c r="C458" s="4" t="s">
        <v>601</v>
      </c>
      <c r="D458" s="16">
        <v>0</v>
      </c>
      <c r="E458" s="16">
        <v>0</v>
      </c>
      <c r="F458" s="16">
        <v>0</v>
      </c>
      <c r="G458" s="27">
        <v>0</v>
      </c>
      <c r="H458" s="27">
        <f t="shared" si="46"/>
        <v>0</v>
      </c>
      <c r="I458" s="29">
        <f t="shared" si="45"/>
        <v>0</v>
      </c>
      <c r="J458" s="2" t="b">
        <f t="shared" si="44"/>
        <v>0</v>
      </c>
      <c r="L458" s="23">
        <v>12773</v>
      </c>
      <c r="M458" s="24" t="s">
        <v>798</v>
      </c>
      <c r="N458" s="25">
        <v>77.099999999999994</v>
      </c>
      <c r="O458" s="2" t="b">
        <f t="shared" si="47"/>
        <v>0</v>
      </c>
      <c r="P458" s="2" t="b">
        <f t="shared" si="48"/>
        <v>0</v>
      </c>
      <c r="Q458" s="23">
        <v>12998</v>
      </c>
      <c r="R458" s="24" t="s">
        <v>1022</v>
      </c>
      <c r="S458" s="24" t="s">
        <v>1023</v>
      </c>
      <c r="T458" s="25">
        <v>302.25</v>
      </c>
    </row>
    <row r="459" spans="1:20" s="2" customFormat="1" ht="18" hidden="1" customHeight="1">
      <c r="A459" s="6">
        <v>7291</v>
      </c>
      <c r="B459" s="6" t="s">
        <v>602</v>
      </c>
      <c r="C459" s="4" t="s">
        <v>603</v>
      </c>
      <c r="D459" s="16">
        <v>0</v>
      </c>
      <c r="E459" s="16">
        <v>0</v>
      </c>
      <c r="F459" s="16">
        <v>0</v>
      </c>
      <c r="G459" s="27">
        <v>0</v>
      </c>
      <c r="H459" s="27">
        <f t="shared" si="46"/>
        <v>0</v>
      </c>
      <c r="I459" s="29">
        <f t="shared" si="45"/>
        <v>0</v>
      </c>
      <c r="J459" s="2" t="b">
        <f t="shared" si="44"/>
        <v>0</v>
      </c>
      <c r="L459" s="23">
        <v>12774</v>
      </c>
      <c r="M459" s="24" t="s">
        <v>799</v>
      </c>
      <c r="N459" s="25">
        <v>157.09</v>
      </c>
      <c r="O459" s="2" t="b">
        <f t="shared" si="47"/>
        <v>0</v>
      </c>
      <c r="P459" s="2" t="b">
        <f t="shared" si="48"/>
        <v>0</v>
      </c>
      <c r="Q459" s="23">
        <v>12999</v>
      </c>
      <c r="R459" s="24" t="s">
        <v>809</v>
      </c>
      <c r="S459" s="24" t="s">
        <v>810</v>
      </c>
      <c r="T459" s="25">
        <v>0</v>
      </c>
    </row>
    <row r="460" spans="1:20" s="2" customFormat="1" ht="18" hidden="1" customHeight="1">
      <c r="A460" s="6">
        <v>7312</v>
      </c>
      <c r="B460" s="6" t="s">
        <v>882</v>
      </c>
      <c r="C460" s="4" t="s">
        <v>623</v>
      </c>
      <c r="D460" s="16">
        <v>0</v>
      </c>
      <c r="E460" s="16">
        <v>0</v>
      </c>
      <c r="F460" s="16">
        <v>0</v>
      </c>
      <c r="G460" s="27">
        <v>0</v>
      </c>
      <c r="H460" s="27">
        <f t="shared" si="46"/>
        <v>0</v>
      </c>
      <c r="I460" s="29">
        <f t="shared" si="45"/>
        <v>0</v>
      </c>
      <c r="J460" s="2" t="b">
        <f t="shared" si="44"/>
        <v>0</v>
      </c>
      <c r="L460" s="23">
        <v>12786</v>
      </c>
      <c r="M460" s="24" t="s">
        <v>640</v>
      </c>
      <c r="N460" s="25">
        <v>0</v>
      </c>
      <c r="O460" s="2" t="b">
        <f t="shared" si="47"/>
        <v>0</v>
      </c>
      <c r="P460" s="2" t="b">
        <f t="shared" si="48"/>
        <v>0</v>
      </c>
      <c r="Q460" s="23">
        <v>13017</v>
      </c>
      <c r="R460" s="24" t="s">
        <v>811</v>
      </c>
      <c r="S460" s="24" t="s">
        <v>1176</v>
      </c>
      <c r="T460" s="25">
        <v>260.73</v>
      </c>
    </row>
    <row r="461" spans="1:20" s="2" customFormat="1" ht="18" hidden="1" customHeight="1">
      <c r="A461" s="6">
        <v>7314</v>
      </c>
      <c r="B461" s="6" t="s">
        <v>880</v>
      </c>
      <c r="C461" s="4" t="s">
        <v>881</v>
      </c>
      <c r="D461" s="16">
        <v>0</v>
      </c>
      <c r="E461" s="16">
        <v>0</v>
      </c>
      <c r="F461" s="16">
        <v>0</v>
      </c>
      <c r="G461" s="27">
        <v>0</v>
      </c>
      <c r="H461" s="27">
        <f t="shared" si="46"/>
        <v>0</v>
      </c>
      <c r="I461" s="29">
        <f t="shared" si="45"/>
        <v>0</v>
      </c>
      <c r="J461" s="2" t="b">
        <f t="shared" si="44"/>
        <v>0</v>
      </c>
      <c r="L461" s="23">
        <v>12803</v>
      </c>
      <c r="M461" s="24" t="s">
        <v>800</v>
      </c>
      <c r="N461" s="25">
        <v>0</v>
      </c>
      <c r="O461" s="2" t="b">
        <f t="shared" si="47"/>
        <v>0</v>
      </c>
      <c r="P461" s="2" t="b">
        <f t="shared" si="48"/>
        <v>0</v>
      </c>
      <c r="Q461" s="23">
        <v>13036</v>
      </c>
      <c r="R461" s="24" t="s">
        <v>813</v>
      </c>
      <c r="S461" s="24" t="s">
        <v>814</v>
      </c>
      <c r="T461" s="25">
        <v>173.57</v>
      </c>
    </row>
    <row r="462" spans="1:20" s="2" customFormat="1" ht="18" hidden="1" customHeight="1">
      <c r="A462" s="6">
        <v>7318</v>
      </c>
      <c r="B462" s="6" t="s">
        <v>627</v>
      </c>
      <c r="C462" s="4" t="s">
        <v>532</v>
      </c>
      <c r="D462" s="16">
        <v>0</v>
      </c>
      <c r="E462" s="16">
        <v>0</v>
      </c>
      <c r="F462" s="16">
        <v>0</v>
      </c>
      <c r="G462" s="27">
        <v>0</v>
      </c>
      <c r="H462" s="27">
        <f t="shared" si="46"/>
        <v>0</v>
      </c>
      <c r="I462" s="29">
        <f t="shared" si="45"/>
        <v>0</v>
      </c>
      <c r="J462" s="2" t="b">
        <f t="shared" si="44"/>
        <v>0</v>
      </c>
      <c r="L462" s="23">
        <v>12812</v>
      </c>
      <c r="M462" s="24" t="s">
        <v>801</v>
      </c>
      <c r="N462" s="25">
        <v>109.61</v>
      </c>
      <c r="O462" s="2" t="b">
        <f t="shared" si="47"/>
        <v>0</v>
      </c>
      <c r="P462" s="2" t="b">
        <f t="shared" si="48"/>
        <v>0</v>
      </c>
      <c r="Q462" s="23">
        <v>13059</v>
      </c>
      <c r="R462" s="24" t="s">
        <v>1042</v>
      </c>
      <c r="S462" s="24" t="s">
        <v>815</v>
      </c>
      <c r="T462" s="25">
        <v>5031.8500000000004</v>
      </c>
    </row>
    <row r="463" spans="1:20" s="2" customFormat="1" ht="18" hidden="1" customHeight="1">
      <c r="A463" s="6">
        <v>7323</v>
      </c>
      <c r="B463" s="6" t="s">
        <v>631</v>
      </c>
      <c r="C463" s="4" t="s">
        <v>632</v>
      </c>
      <c r="D463" s="16">
        <v>0</v>
      </c>
      <c r="E463" s="16">
        <v>0</v>
      </c>
      <c r="F463" s="16">
        <v>0</v>
      </c>
      <c r="G463" s="27">
        <v>0</v>
      </c>
      <c r="H463" s="27">
        <f t="shared" si="46"/>
        <v>0</v>
      </c>
      <c r="I463" s="29">
        <f t="shared" si="45"/>
        <v>0</v>
      </c>
      <c r="J463" s="2" t="b">
        <f t="shared" si="44"/>
        <v>0</v>
      </c>
      <c r="L463" s="23">
        <v>12866</v>
      </c>
      <c r="M463" s="24" t="s">
        <v>802</v>
      </c>
      <c r="N463" s="25">
        <v>5843.85</v>
      </c>
      <c r="O463" s="2" t="b">
        <f t="shared" si="47"/>
        <v>0</v>
      </c>
      <c r="P463" s="2" t="b">
        <f t="shared" si="48"/>
        <v>0</v>
      </c>
      <c r="Q463" s="23">
        <v>13134</v>
      </c>
      <c r="R463" s="24" t="s">
        <v>822</v>
      </c>
      <c r="S463" s="24" t="s">
        <v>823</v>
      </c>
      <c r="T463" s="25">
        <v>671.14</v>
      </c>
    </row>
    <row r="464" spans="1:20" s="2" customFormat="1" ht="18" hidden="1" customHeight="1">
      <c r="A464" s="6">
        <v>7330</v>
      </c>
      <c r="B464" s="6" t="s">
        <v>641</v>
      </c>
      <c r="C464" s="4" t="s">
        <v>642</v>
      </c>
      <c r="D464" s="16">
        <v>0</v>
      </c>
      <c r="E464" s="16">
        <v>0</v>
      </c>
      <c r="F464" s="16">
        <v>0</v>
      </c>
      <c r="G464" s="27">
        <v>0</v>
      </c>
      <c r="H464" s="27">
        <f t="shared" si="46"/>
        <v>0</v>
      </c>
      <c r="I464" s="29">
        <f t="shared" si="45"/>
        <v>0</v>
      </c>
      <c r="J464" s="2" t="b">
        <f t="shared" si="44"/>
        <v>0</v>
      </c>
      <c r="L464" s="23">
        <v>12888</v>
      </c>
      <c r="M464" s="24" t="s">
        <v>803</v>
      </c>
      <c r="N464" s="25">
        <v>656.9</v>
      </c>
      <c r="O464" s="2" t="b">
        <f t="shared" si="47"/>
        <v>0</v>
      </c>
      <c r="P464" s="2" t="b">
        <f t="shared" si="48"/>
        <v>0</v>
      </c>
      <c r="Q464" s="23">
        <v>13158</v>
      </c>
      <c r="R464" s="24" t="s">
        <v>816</v>
      </c>
      <c r="S464" s="24" t="s">
        <v>817</v>
      </c>
      <c r="T464" s="25">
        <v>0</v>
      </c>
    </row>
    <row r="465" spans="1:20" s="2" customFormat="1" ht="18" hidden="1" customHeight="1">
      <c r="A465" s="6">
        <v>7331</v>
      </c>
      <c r="B465" s="6" t="s">
        <v>879</v>
      </c>
      <c r="C465" s="4" t="s">
        <v>643</v>
      </c>
      <c r="D465" s="16">
        <v>0</v>
      </c>
      <c r="E465" s="16">
        <v>0</v>
      </c>
      <c r="F465" s="16">
        <v>0</v>
      </c>
      <c r="G465" s="27">
        <v>0</v>
      </c>
      <c r="H465" s="27">
        <f t="shared" si="46"/>
        <v>0</v>
      </c>
      <c r="I465" s="29">
        <f t="shared" si="45"/>
        <v>0</v>
      </c>
      <c r="J465" s="2" t="b">
        <f t="shared" si="44"/>
        <v>0</v>
      </c>
      <c r="L465" s="23">
        <v>12996</v>
      </c>
      <c r="M465" s="24" t="s">
        <v>804</v>
      </c>
      <c r="N465" s="25">
        <v>109.2</v>
      </c>
      <c r="O465" s="2" t="b">
        <f t="shared" si="47"/>
        <v>0</v>
      </c>
      <c r="P465" s="2" t="b">
        <f t="shared" si="48"/>
        <v>0</v>
      </c>
      <c r="Q465" s="23">
        <v>13160</v>
      </c>
      <c r="R465" s="24" t="s">
        <v>828</v>
      </c>
      <c r="S465" s="24" t="s">
        <v>1177</v>
      </c>
      <c r="T465" s="25">
        <v>251.28</v>
      </c>
    </row>
    <row r="466" spans="1:20" s="2" customFormat="1" ht="18" hidden="1" customHeight="1">
      <c r="A466" s="6">
        <v>7338</v>
      </c>
      <c r="B466" s="6" t="s">
        <v>651</v>
      </c>
      <c r="C466" s="4" t="s">
        <v>652</v>
      </c>
      <c r="D466" s="16">
        <v>0</v>
      </c>
      <c r="E466" s="16">
        <v>0</v>
      </c>
      <c r="F466" s="16">
        <v>0</v>
      </c>
      <c r="G466" s="27">
        <v>0</v>
      </c>
      <c r="H466" s="27">
        <f t="shared" si="46"/>
        <v>0</v>
      </c>
      <c r="I466" s="29">
        <f t="shared" si="45"/>
        <v>0</v>
      </c>
      <c r="J466" s="2" t="b">
        <f t="shared" si="44"/>
        <v>0</v>
      </c>
      <c r="L466" s="23">
        <v>12997</v>
      </c>
      <c r="M466" s="24" t="s">
        <v>806</v>
      </c>
      <c r="N466" s="25">
        <v>1044.4100000000001</v>
      </c>
      <c r="O466" s="2" t="b">
        <f t="shared" si="47"/>
        <v>0</v>
      </c>
      <c r="P466" s="2" t="b">
        <f t="shared" si="48"/>
        <v>0</v>
      </c>
      <c r="Q466" s="23">
        <v>13161</v>
      </c>
      <c r="R466" s="24" t="s">
        <v>818</v>
      </c>
      <c r="S466" s="24" t="s">
        <v>819</v>
      </c>
      <c r="T466" s="25">
        <v>891.3</v>
      </c>
    </row>
    <row r="467" spans="1:20" s="2" customFormat="1" ht="18" hidden="1" customHeight="1">
      <c r="A467" s="6">
        <v>7356</v>
      </c>
      <c r="B467" s="6" t="s">
        <v>671</v>
      </c>
      <c r="C467" s="4" t="s">
        <v>672</v>
      </c>
      <c r="D467" s="16">
        <v>0</v>
      </c>
      <c r="E467" s="16">
        <v>0</v>
      </c>
      <c r="F467" s="16">
        <v>0</v>
      </c>
      <c r="G467" s="27">
        <v>0</v>
      </c>
      <c r="H467" s="27">
        <f t="shared" si="46"/>
        <v>0</v>
      </c>
      <c r="I467" s="29">
        <f t="shared" si="45"/>
        <v>0</v>
      </c>
      <c r="J467" s="2" t="b">
        <f t="shared" si="44"/>
        <v>0</v>
      </c>
      <c r="L467" s="23">
        <v>12998</v>
      </c>
      <c r="M467" s="24" t="s">
        <v>1023</v>
      </c>
      <c r="N467" s="25">
        <v>203.34</v>
      </c>
      <c r="O467" s="2" t="b">
        <f t="shared" si="47"/>
        <v>0</v>
      </c>
      <c r="P467" s="2" t="b">
        <f t="shared" si="48"/>
        <v>0</v>
      </c>
      <c r="Q467" s="23">
        <v>13232</v>
      </c>
      <c r="R467" s="24" t="s">
        <v>820</v>
      </c>
      <c r="S467" s="24" t="s">
        <v>821</v>
      </c>
      <c r="T467" s="25">
        <v>453.25</v>
      </c>
    </row>
    <row r="468" spans="1:20" s="2" customFormat="1" ht="18" hidden="1" customHeight="1">
      <c r="A468" s="6">
        <v>7360</v>
      </c>
      <c r="B468" s="6" t="s">
        <v>318</v>
      </c>
      <c r="C468" s="4" t="s">
        <v>319</v>
      </c>
      <c r="D468" s="16">
        <v>0</v>
      </c>
      <c r="E468" s="16">
        <v>0</v>
      </c>
      <c r="F468" s="16">
        <v>0</v>
      </c>
      <c r="G468" s="27">
        <v>0</v>
      </c>
      <c r="H468" s="27">
        <f t="shared" si="46"/>
        <v>0</v>
      </c>
      <c r="I468" s="29">
        <f t="shared" si="45"/>
        <v>0</v>
      </c>
      <c r="J468" s="2" t="b">
        <f t="shared" si="44"/>
        <v>0</v>
      </c>
      <c r="L468" s="23">
        <v>12999</v>
      </c>
      <c r="M468" s="24" t="s">
        <v>810</v>
      </c>
      <c r="N468" s="25">
        <v>85.78</v>
      </c>
      <c r="O468" s="2" t="b">
        <f t="shared" si="47"/>
        <v>0</v>
      </c>
      <c r="P468" s="2" t="b">
        <f t="shared" si="48"/>
        <v>0</v>
      </c>
      <c r="Q468" s="23">
        <v>14194</v>
      </c>
      <c r="R468" s="24" t="s">
        <v>826</v>
      </c>
      <c r="S468" s="24" t="s">
        <v>827</v>
      </c>
      <c r="T468" s="25">
        <v>0</v>
      </c>
    </row>
    <row r="469" spans="1:20" s="2" customFormat="1" ht="18" hidden="1" customHeight="1">
      <c r="A469" s="6">
        <v>7361</v>
      </c>
      <c r="B469" s="6" t="s">
        <v>835</v>
      </c>
      <c r="C469" s="4" t="s">
        <v>677</v>
      </c>
      <c r="D469" s="16">
        <v>0</v>
      </c>
      <c r="E469" s="16">
        <v>0</v>
      </c>
      <c r="F469" s="16">
        <v>0</v>
      </c>
      <c r="G469" s="27">
        <v>117.89</v>
      </c>
      <c r="H469" s="27">
        <f t="shared" si="46"/>
        <v>117.89</v>
      </c>
      <c r="I469" s="29">
        <f t="shared" si="45"/>
        <v>1.3912677293979705E-5</v>
      </c>
      <c r="J469" s="2" t="b">
        <f t="shared" si="44"/>
        <v>0</v>
      </c>
      <c r="L469" s="23">
        <v>13017</v>
      </c>
      <c r="M469" s="24" t="s">
        <v>1176</v>
      </c>
      <c r="N469" s="25">
        <v>114.79</v>
      </c>
      <c r="O469" s="2" t="b">
        <f t="shared" si="47"/>
        <v>0</v>
      </c>
      <c r="P469" s="2" t="b">
        <f t="shared" si="48"/>
        <v>0</v>
      </c>
      <c r="Q469" s="23">
        <v>14347</v>
      </c>
      <c r="R469" s="24" t="s">
        <v>824</v>
      </c>
      <c r="S469" s="24" t="s">
        <v>825</v>
      </c>
      <c r="T469" s="25">
        <v>11723.49</v>
      </c>
    </row>
    <row r="470" spans="1:20" s="2" customFormat="1" ht="18" hidden="1" customHeight="1">
      <c r="A470" s="6">
        <v>7365</v>
      </c>
      <c r="B470" s="6" t="s">
        <v>839</v>
      </c>
      <c r="C470" s="4" t="s">
        <v>682</v>
      </c>
      <c r="D470" s="16">
        <v>0</v>
      </c>
      <c r="E470" s="16">
        <v>0</v>
      </c>
      <c r="F470" s="16">
        <v>0</v>
      </c>
      <c r="G470" s="27">
        <v>84.48</v>
      </c>
      <c r="H470" s="27">
        <f t="shared" si="46"/>
        <v>84.48</v>
      </c>
      <c r="I470" s="29">
        <f t="shared" si="45"/>
        <v>9.9698276172313649E-6</v>
      </c>
      <c r="J470" s="2" t="b">
        <f t="shared" si="44"/>
        <v>0</v>
      </c>
      <c r="L470" s="23">
        <v>13036</v>
      </c>
      <c r="M470" s="24" t="s">
        <v>814</v>
      </c>
      <c r="N470" s="25">
        <v>455.21</v>
      </c>
      <c r="O470" s="2" t="b">
        <f t="shared" si="47"/>
        <v>0</v>
      </c>
      <c r="P470" s="2" t="b">
        <f t="shared" si="48"/>
        <v>0</v>
      </c>
      <c r="Q470" s="23">
        <v>14369</v>
      </c>
      <c r="R470" s="24" t="s">
        <v>841</v>
      </c>
      <c r="S470" s="24" t="s">
        <v>842</v>
      </c>
      <c r="T470" s="25">
        <v>118.19</v>
      </c>
    </row>
    <row r="471" spans="1:20" s="2" customFormat="1" ht="18" hidden="1" customHeight="1">
      <c r="A471" s="6">
        <v>7368</v>
      </c>
      <c r="B471" s="6" t="s">
        <v>685</v>
      </c>
      <c r="C471" s="4" t="s">
        <v>686</v>
      </c>
      <c r="D471" s="16">
        <v>0</v>
      </c>
      <c r="E471" s="16">
        <v>0</v>
      </c>
      <c r="F471" s="16">
        <v>0</v>
      </c>
      <c r="G471" s="27">
        <v>0</v>
      </c>
      <c r="H471" s="27">
        <f t="shared" si="46"/>
        <v>0</v>
      </c>
      <c r="I471" s="29">
        <f t="shared" si="45"/>
        <v>0</v>
      </c>
      <c r="J471" s="2" t="b">
        <f t="shared" ref="J471:J502" si="49">EXACT(A462,L471)</f>
        <v>0</v>
      </c>
      <c r="L471" s="23">
        <v>13059</v>
      </c>
      <c r="M471" s="24" t="s">
        <v>815</v>
      </c>
      <c r="N471" s="25">
        <v>3877.8</v>
      </c>
      <c r="O471" s="2" t="b">
        <f t="shared" si="47"/>
        <v>0</v>
      </c>
      <c r="P471" s="2" t="b">
        <f t="shared" si="48"/>
        <v>0</v>
      </c>
      <c r="Q471" s="23">
        <v>14370</v>
      </c>
      <c r="R471" s="24" t="s">
        <v>871</v>
      </c>
      <c r="S471" s="24" t="s">
        <v>872</v>
      </c>
      <c r="T471" s="25">
        <v>0</v>
      </c>
    </row>
    <row r="472" spans="1:20" s="2" customFormat="1" ht="18" hidden="1" customHeight="1">
      <c r="A472" s="6">
        <v>7372</v>
      </c>
      <c r="B472" s="6" t="s">
        <v>847</v>
      </c>
      <c r="C472" s="4" t="s">
        <v>690</v>
      </c>
      <c r="D472" s="16">
        <v>0</v>
      </c>
      <c r="E472" s="16">
        <v>0</v>
      </c>
      <c r="F472" s="16">
        <v>0</v>
      </c>
      <c r="G472" s="27">
        <v>0</v>
      </c>
      <c r="H472" s="27">
        <f t="shared" si="46"/>
        <v>0</v>
      </c>
      <c r="I472" s="29">
        <f t="shared" si="45"/>
        <v>0</v>
      </c>
      <c r="J472" s="2" t="b">
        <f t="shared" si="49"/>
        <v>0</v>
      </c>
      <c r="L472" s="23">
        <v>13134</v>
      </c>
      <c r="M472" s="24" t="s">
        <v>823</v>
      </c>
      <c r="N472" s="25">
        <v>546.17999999999995</v>
      </c>
      <c r="O472" s="2" t="b">
        <f t="shared" si="47"/>
        <v>0</v>
      </c>
      <c r="P472" s="2" t="b">
        <f t="shared" si="48"/>
        <v>0</v>
      </c>
      <c r="Q472" s="23">
        <v>14394</v>
      </c>
      <c r="R472" s="24" t="s">
        <v>907</v>
      </c>
      <c r="S472" s="24" t="s">
        <v>908</v>
      </c>
      <c r="T472" s="25">
        <v>0</v>
      </c>
    </row>
    <row r="473" spans="1:20" s="2" customFormat="1" ht="18" hidden="1" customHeight="1">
      <c r="A473" s="6">
        <v>7373</v>
      </c>
      <c r="B473" s="6" t="s">
        <v>691</v>
      </c>
      <c r="C473" s="4" t="s">
        <v>692</v>
      </c>
      <c r="D473" s="16">
        <v>0</v>
      </c>
      <c r="E473" s="16">
        <v>0</v>
      </c>
      <c r="F473" s="16">
        <v>0</v>
      </c>
      <c r="G473" s="27">
        <v>0</v>
      </c>
      <c r="H473" s="27">
        <f t="shared" si="46"/>
        <v>0</v>
      </c>
      <c r="I473" s="29">
        <f t="shared" si="45"/>
        <v>0</v>
      </c>
      <c r="J473" s="2" t="b">
        <f t="shared" si="49"/>
        <v>0</v>
      </c>
      <c r="L473" s="23">
        <v>13158</v>
      </c>
      <c r="M473" s="24" t="s">
        <v>817</v>
      </c>
      <c r="N473" s="25">
        <v>0</v>
      </c>
      <c r="O473" s="2" t="b">
        <f t="shared" si="47"/>
        <v>0</v>
      </c>
      <c r="P473" s="2" t="b">
        <f t="shared" si="48"/>
        <v>0</v>
      </c>
      <c r="Q473" s="23">
        <v>14428</v>
      </c>
      <c r="R473" s="24" t="s">
        <v>858</v>
      </c>
      <c r="S473" s="24" t="s">
        <v>859</v>
      </c>
      <c r="T473" s="25">
        <v>85.31</v>
      </c>
    </row>
    <row r="474" spans="1:20" s="2" customFormat="1" ht="18" hidden="1" customHeight="1">
      <c r="A474" s="6">
        <v>7375</v>
      </c>
      <c r="B474" s="6" t="s">
        <v>696</v>
      </c>
      <c r="C474" s="4" t="s">
        <v>697</v>
      </c>
      <c r="D474" s="16">
        <v>0</v>
      </c>
      <c r="E474" s="16">
        <v>0</v>
      </c>
      <c r="F474" s="16">
        <v>0</v>
      </c>
      <c r="G474" s="27">
        <v>0</v>
      </c>
      <c r="H474" s="27">
        <f t="shared" si="46"/>
        <v>0</v>
      </c>
      <c r="I474" s="29">
        <f t="shared" si="45"/>
        <v>0</v>
      </c>
      <c r="J474" s="2" t="b">
        <f t="shared" si="49"/>
        <v>0</v>
      </c>
      <c r="L474" s="23">
        <v>13160</v>
      </c>
      <c r="M474" s="24" t="s">
        <v>1177</v>
      </c>
      <c r="N474" s="25">
        <v>0</v>
      </c>
      <c r="O474" s="2" t="b">
        <f t="shared" si="47"/>
        <v>0</v>
      </c>
      <c r="P474" s="2" t="b">
        <f t="shared" si="48"/>
        <v>0</v>
      </c>
      <c r="Q474" s="23">
        <v>14438</v>
      </c>
      <c r="R474" s="24" t="s">
        <v>830</v>
      </c>
      <c r="S474" s="24" t="s">
        <v>831</v>
      </c>
      <c r="T474" s="25">
        <v>921.53</v>
      </c>
    </row>
    <row r="475" spans="1:20" s="2" customFormat="1" ht="18" hidden="1" customHeight="1">
      <c r="A475" s="6">
        <v>7379</v>
      </c>
      <c r="B475" s="6" t="s">
        <v>708</v>
      </c>
      <c r="C475" s="4" t="s">
        <v>709</v>
      </c>
      <c r="D475" s="16">
        <v>0</v>
      </c>
      <c r="E475" s="16">
        <v>0</v>
      </c>
      <c r="F475" s="16">
        <v>0</v>
      </c>
      <c r="G475" s="27">
        <v>0</v>
      </c>
      <c r="H475" s="27">
        <f t="shared" si="46"/>
        <v>0</v>
      </c>
      <c r="I475" s="29">
        <f t="shared" si="45"/>
        <v>0</v>
      </c>
      <c r="J475" s="2" t="b">
        <f t="shared" si="49"/>
        <v>0</v>
      </c>
      <c r="L475" s="23">
        <v>13161</v>
      </c>
      <c r="M475" s="24" t="s">
        <v>819</v>
      </c>
      <c r="N475" s="25">
        <v>154.06</v>
      </c>
      <c r="O475" s="2" t="b">
        <f t="shared" si="47"/>
        <v>0</v>
      </c>
      <c r="P475" s="2" t="b">
        <f t="shared" si="48"/>
        <v>0</v>
      </c>
      <c r="Q475" s="23">
        <v>14448</v>
      </c>
      <c r="R475" s="24" t="s">
        <v>848</v>
      </c>
      <c r="S475" s="24" t="s">
        <v>849</v>
      </c>
      <c r="T475" s="25">
        <v>0</v>
      </c>
    </row>
    <row r="476" spans="1:20" s="2" customFormat="1" ht="18" hidden="1" customHeight="1">
      <c r="A476" s="6">
        <v>7382</v>
      </c>
      <c r="B476" s="6" t="s">
        <v>714</v>
      </c>
      <c r="C476" s="4" t="s">
        <v>715</v>
      </c>
      <c r="D476" s="16">
        <v>0</v>
      </c>
      <c r="E476" s="16">
        <v>0</v>
      </c>
      <c r="F476" s="16">
        <v>0</v>
      </c>
      <c r="G476" s="27">
        <v>0</v>
      </c>
      <c r="H476" s="27">
        <f t="shared" si="46"/>
        <v>0</v>
      </c>
      <c r="I476" s="29">
        <f t="shared" si="45"/>
        <v>0</v>
      </c>
      <c r="J476" s="2" t="b">
        <f t="shared" si="49"/>
        <v>0</v>
      </c>
      <c r="L476" s="23">
        <v>13232</v>
      </c>
      <c r="M476" s="24" t="s">
        <v>821</v>
      </c>
      <c r="N476" s="25">
        <v>401.03</v>
      </c>
      <c r="O476" s="2" t="b">
        <f t="shared" si="47"/>
        <v>0</v>
      </c>
      <c r="P476" s="2" t="b">
        <f t="shared" si="48"/>
        <v>0</v>
      </c>
      <c r="Q476" s="23">
        <v>14451</v>
      </c>
      <c r="R476" s="24" t="s">
        <v>853</v>
      </c>
      <c r="S476" s="24" t="s">
        <v>854</v>
      </c>
      <c r="T476" s="25">
        <v>0</v>
      </c>
    </row>
    <row r="477" spans="1:20" s="2" customFormat="1" ht="18" hidden="1" customHeight="1">
      <c r="A477" s="6">
        <v>7383</v>
      </c>
      <c r="B477" s="6" t="s">
        <v>717</v>
      </c>
      <c r="C477" s="4" t="s">
        <v>718</v>
      </c>
      <c r="D477" s="16">
        <v>0</v>
      </c>
      <c r="E477" s="16">
        <v>0</v>
      </c>
      <c r="F477" s="16">
        <v>0</v>
      </c>
      <c r="G477" s="27">
        <v>0</v>
      </c>
      <c r="H477" s="27">
        <f t="shared" si="46"/>
        <v>0</v>
      </c>
      <c r="I477" s="29">
        <f t="shared" si="45"/>
        <v>0</v>
      </c>
      <c r="J477" s="2" t="b">
        <f t="shared" si="49"/>
        <v>0</v>
      </c>
      <c r="L477" s="23">
        <v>14194</v>
      </c>
      <c r="M477" s="24" t="s">
        <v>827</v>
      </c>
      <c r="N477" s="25">
        <v>0</v>
      </c>
      <c r="O477" s="2" t="b">
        <f t="shared" si="47"/>
        <v>0</v>
      </c>
      <c r="P477" s="2" t="b">
        <f t="shared" si="48"/>
        <v>0</v>
      </c>
      <c r="Q477" s="23">
        <v>14582</v>
      </c>
      <c r="R477" s="24" t="s">
        <v>937</v>
      </c>
      <c r="S477" s="24" t="s">
        <v>938</v>
      </c>
      <c r="T477" s="25">
        <v>0</v>
      </c>
    </row>
    <row r="478" spans="1:20" s="2" customFormat="1" ht="18" hidden="1" customHeight="1">
      <c r="A478" s="6">
        <v>7384</v>
      </c>
      <c r="B478" s="6" t="s">
        <v>719</v>
      </c>
      <c r="C478" s="4" t="s">
        <v>720</v>
      </c>
      <c r="D478" s="16">
        <v>0</v>
      </c>
      <c r="E478" s="16">
        <v>0</v>
      </c>
      <c r="F478" s="16">
        <v>0</v>
      </c>
      <c r="G478" s="27">
        <v>0</v>
      </c>
      <c r="H478" s="27">
        <f t="shared" si="46"/>
        <v>0</v>
      </c>
      <c r="I478" s="29">
        <f t="shared" si="45"/>
        <v>0</v>
      </c>
      <c r="J478" s="2" t="b">
        <f t="shared" si="49"/>
        <v>0</v>
      </c>
      <c r="L478" s="23">
        <v>14347</v>
      </c>
      <c r="M478" s="24" t="s">
        <v>825</v>
      </c>
      <c r="N478" s="25">
        <v>15784.74</v>
      </c>
      <c r="O478" s="2" t="b">
        <f t="shared" si="47"/>
        <v>0</v>
      </c>
      <c r="P478" s="2" t="b">
        <f t="shared" si="48"/>
        <v>0</v>
      </c>
      <c r="Q478" s="23">
        <v>14632</v>
      </c>
      <c r="R478" s="24" t="s">
        <v>939</v>
      </c>
      <c r="S478" s="24" t="s">
        <v>940</v>
      </c>
      <c r="T478" s="25">
        <v>423.51</v>
      </c>
    </row>
    <row r="479" spans="1:20" s="2" customFormat="1" ht="18" hidden="1" customHeight="1">
      <c r="A479" s="6">
        <v>7386</v>
      </c>
      <c r="B479" s="6" t="s">
        <v>873</v>
      </c>
      <c r="C479" s="4" t="s">
        <v>725</v>
      </c>
      <c r="D479" s="16">
        <v>0</v>
      </c>
      <c r="E479" s="16">
        <v>0</v>
      </c>
      <c r="F479" s="16">
        <v>0</v>
      </c>
      <c r="G479" s="27">
        <v>0</v>
      </c>
      <c r="H479" s="27">
        <f t="shared" si="46"/>
        <v>0</v>
      </c>
      <c r="I479" s="29">
        <f t="shared" si="45"/>
        <v>0</v>
      </c>
      <c r="J479" s="2" t="b">
        <f t="shared" si="49"/>
        <v>0</v>
      </c>
      <c r="L479" s="23">
        <v>14369</v>
      </c>
      <c r="M479" s="24" t="s">
        <v>842</v>
      </c>
      <c r="N479" s="25">
        <v>250.05</v>
      </c>
      <c r="O479" s="2" t="b">
        <f t="shared" si="47"/>
        <v>0</v>
      </c>
      <c r="P479" s="2" t="b">
        <f t="shared" si="48"/>
        <v>0</v>
      </c>
      <c r="Q479" s="23">
        <v>14870</v>
      </c>
      <c r="R479" s="24" t="s">
        <v>941</v>
      </c>
      <c r="S479" s="24" t="s">
        <v>942</v>
      </c>
      <c r="T479" s="25">
        <v>148.38</v>
      </c>
    </row>
    <row r="480" spans="1:20" s="2" customFormat="1" ht="18" hidden="1" customHeight="1">
      <c r="A480" s="6">
        <v>7387</v>
      </c>
      <c r="B480" s="6" t="s">
        <v>883</v>
      </c>
      <c r="C480" s="4" t="s">
        <v>726</v>
      </c>
      <c r="D480" s="16">
        <v>0</v>
      </c>
      <c r="E480" s="16">
        <v>0</v>
      </c>
      <c r="F480" s="16">
        <v>0</v>
      </c>
      <c r="G480" s="27">
        <v>0</v>
      </c>
      <c r="H480" s="27">
        <f t="shared" si="46"/>
        <v>0</v>
      </c>
      <c r="I480" s="29">
        <f t="shared" si="45"/>
        <v>0</v>
      </c>
      <c r="J480" s="2" t="b">
        <f t="shared" si="49"/>
        <v>0</v>
      </c>
      <c r="L480" s="23">
        <v>14370</v>
      </c>
      <c r="M480" s="24" t="s">
        <v>872</v>
      </c>
      <c r="N480" s="25">
        <v>0</v>
      </c>
      <c r="O480" s="2" t="b">
        <f t="shared" si="47"/>
        <v>0</v>
      </c>
      <c r="P480" s="2" t="b">
        <f t="shared" si="48"/>
        <v>0</v>
      </c>
      <c r="Q480" s="23">
        <v>15003</v>
      </c>
      <c r="R480" s="24" t="s">
        <v>943</v>
      </c>
      <c r="S480" s="24" t="s">
        <v>944</v>
      </c>
      <c r="T480" s="25">
        <v>0</v>
      </c>
    </row>
    <row r="481" spans="1:20" s="2" customFormat="1" ht="18" hidden="1" customHeight="1">
      <c r="A481" s="6">
        <v>7396</v>
      </c>
      <c r="B481" s="6" t="s">
        <v>739</v>
      </c>
      <c r="C481" s="4" t="s">
        <v>740</v>
      </c>
      <c r="D481" s="16">
        <v>0</v>
      </c>
      <c r="E481" s="16">
        <v>0</v>
      </c>
      <c r="F481" s="16">
        <v>0</v>
      </c>
      <c r="G481" s="27">
        <v>89.33</v>
      </c>
      <c r="H481" s="27">
        <f t="shared" si="46"/>
        <v>89.33</v>
      </c>
      <c r="I481" s="29">
        <f t="shared" si="45"/>
        <v>1.0542195798381603E-5</v>
      </c>
      <c r="J481" s="2" t="b">
        <f t="shared" si="49"/>
        <v>0</v>
      </c>
      <c r="L481" s="23">
        <v>14394</v>
      </c>
      <c r="M481" s="24" t="s">
        <v>908</v>
      </c>
      <c r="N481" s="25">
        <v>0</v>
      </c>
      <c r="O481" s="2" t="b">
        <f t="shared" si="47"/>
        <v>0</v>
      </c>
      <c r="P481" s="2" t="b">
        <f t="shared" si="48"/>
        <v>0</v>
      </c>
      <c r="Q481" s="23">
        <v>15004</v>
      </c>
      <c r="R481" s="24" t="s">
        <v>945</v>
      </c>
      <c r="S481" s="24" t="s">
        <v>946</v>
      </c>
      <c r="T481" s="25">
        <v>1760.23</v>
      </c>
    </row>
    <row r="482" spans="1:20" s="2" customFormat="1" ht="18" hidden="1" customHeight="1">
      <c r="A482" s="6">
        <v>7398</v>
      </c>
      <c r="B482" s="6" t="s">
        <v>743</v>
      </c>
      <c r="C482" s="4" t="s">
        <v>744</v>
      </c>
      <c r="D482" s="16">
        <v>0</v>
      </c>
      <c r="E482" s="16">
        <v>0</v>
      </c>
      <c r="F482" s="16">
        <v>0</v>
      </c>
      <c r="G482" s="27">
        <v>0</v>
      </c>
      <c r="H482" s="27">
        <f t="shared" si="46"/>
        <v>0</v>
      </c>
      <c r="I482" s="29">
        <f t="shared" si="45"/>
        <v>0</v>
      </c>
      <c r="J482" s="2" t="b">
        <f t="shared" si="49"/>
        <v>0</v>
      </c>
      <c r="L482" s="23">
        <v>14428</v>
      </c>
      <c r="M482" s="24" t="s">
        <v>859</v>
      </c>
      <c r="N482" s="25">
        <v>75.849999999999994</v>
      </c>
      <c r="O482" s="2" t="b">
        <f t="shared" si="47"/>
        <v>0</v>
      </c>
      <c r="P482" s="2" t="b">
        <f t="shared" si="48"/>
        <v>0</v>
      </c>
      <c r="Q482" s="23">
        <v>15005</v>
      </c>
      <c r="R482" s="24" t="s">
        <v>947</v>
      </c>
      <c r="S482" s="24" t="s">
        <v>948</v>
      </c>
      <c r="T482" s="25">
        <v>639.19000000000005</v>
      </c>
    </row>
    <row r="483" spans="1:20" s="2" customFormat="1" ht="18" hidden="1" customHeight="1">
      <c r="A483" s="6">
        <v>7401</v>
      </c>
      <c r="B483" s="6" t="s">
        <v>749</v>
      </c>
      <c r="C483" s="4" t="s">
        <v>750</v>
      </c>
      <c r="D483" s="16">
        <v>0</v>
      </c>
      <c r="E483" s="16">
        <v>0</v>
      </c>
      <c r="F483" s="16">
        <v>0</v>
      </c>
      <c r="G483" s="27">
        <v>0</v>
      </c>
      <c r="H483" s="27">
        <f t="shared" si="46"/>
        <v>0</v>
      </c>
      <c r="I483" s="29">
        <f t="shared" si="45"/>
        <v>0</v>
      </c>
      <c r="J483" s="2" t="b">
        <f t="shared" si="49"/>
        <v>0</v>
      </c>
      <c r="L483" s="23">
        <v>14438</v>
      </c>
      <c r="M483" s="24" t="s">
        <v>831</v>
      </c>
      <c r="N483" s="25">
        <v>1607.27</v>
      </c>
      <c r="O483" s="2" t="b">
        <f t="shared" si="47"/>
        <v>0</v>
      </c>
      <c r="P483" s="2" t="b">
        <f t="shared" si="48"/>
        <v>0</v>
      </c>
      <c r="Q483" s="23">
        <v>15006</v>
      </c>
      <c r="R483" s="24" t="s">
        <v>949</v>
      </c>
      <c r="S483" s="24" t="s">
        <v>950</v>
      </c>
      <c r="T483" s="25">
        <v>0</v>
      </c>
    </row>
    <row r="484" spans="1:20" s="2" customFormat="1" ht="18" hidden="1" customHeight="1">
      <c r="A484" s="6">
        <v>7415</v>
      </c>
      <c r="B484" s="6" t="s">
        <v>768</v>
      </c>
      <c r="C484" s="4" t="s">
        <v>769</v>
      </c>
      <c r="D484" s="16">
        <v>0</v>
      </c>
      <c r="E484" s="16">
        <v>0</v>
      </c>
      <c r="F484" s="16">
        <v>0</v>
      </c>
      <c r="G484" s="27">
        <v>0</v>
      </c>
      <c r="H484" s="27">
        <f t="shared" si="46"/>
        <v>0</v>
      </c>
      <c r="I484" s="29">
        <f t="shared" si="45"/>
        <v>0</v>
      </c>
      <c r="J484" s="2" t="b">
        <f t="shared" si="49"/>
        <v>0</v>
      </c>
      <c r="L484" s="23">
        <v>14448</v>
      </c>
      <c r="M484" s="24" t="s">
        <v>849</v>
      </c>
      <c r="N484" s="25">
        <v>0</v>
      </c>
      <c r="O484" s="2" t="b">
        <f t="shared" si="47"/>
        <v>0</v>
      </c>
      <c r="P484" s="2" t="b">
        <f t="shared" si="48"/>
        <v>0</v>
      </c>
      <c r="Q484" s="23">
        <v>15122</v>
      </c>
      <c r="R484" s="24" t="s">
        <v>951</v>
      </c>
      <c r="S484" s="24" t="s">
        <v>952</v>
      </c>
      <c r="T484" s="25">
        <v>287.97000000000003</v>
      </c>
    </row>
    <row r="485" spans="1:20" s="2" customFormat="1" ht="18" hidden="1" customHeight="1">
      <c r="A485" s="6">
        <v>7581</v>
      </c>
      <c r="B485" s="6" t="s">
        <v>130</v>
      </c>
      <c r="C485" s="4" t="s">
        <v>131</v>
      </c>
      <c r="D485" s="16">
        <v>0</v>
      </c>
      <c r="E485" s="16">
        <v>0</v>
      </c>
      <c r="F485" s="16">
        <v>0</v>
      </c>
      <c r="G485" s="27">
        <v>0</v>
      </c>
      <c r="H485" s="27">
        <f t="shared" si="46"/>
        <v>0</v>
      </c>
      <c r="I485" s="29">
        <f t="shared" si="45"/>
        <v>0</v>
      </c>
      <c r="J485" s="2" t="b">
        <f t="shared" si="49"/>
        <v>0</v>
      </c>
      <c r="L485" s="23">
        <v>14451</v>
      </c>
      <c r="M485" s="24" t="s">
        <v>854</v>
      </c>
      <c r="N485" s="25">
        <v>0</v>
      </c>
      <c r="O485" s="2" t="b">
        <f t="shared" si="47"/>
        <v>0</v>
      </c>
      <c r="P485" s="2" t="b">
        <f t="shared" si="48"/>
        <v>0</v>
      </c>
      <c r="Q485" s="23">
        <v>15138</v>
      </c>
      <c r="R485" s="24" t="s">
        <v>953</v>
      </c>
      <c r="S485" s="24" t="s">
        <v>954</v>
      </c>
      <c r="T485" s="25">
        <v>167.8</v>
      </c>
    </row>
    <row r="486" spans="1:20" s="2" customFormat="1" ht="18" hidden="1" customHeight="1">
      <c r="A486" s="6">
        <v>7582</v>
      </c>
      <c r="B486" s="6" t="s">
        <v>191</v>
      </c>
      <c r="C486" s="4" t="s">
        <v>192</v>
      </c>
      <c r="D486" s="16">
        <v>0</v>
      </c>
      <c r="E486" s="16">
        <v>0</v>
      </c>
      <c r="F486" s="16">
        <v>0</v>
      </c>
      <c r="G486" s="27">
        <v>0</v>
      </c>
      <c r="H486" s="27">
        <f t="shared" si="46"/>
        <v>0</v>
      </c>
      <c r="I486" s="29">
        <f t="shared" si="45"/>
        <v>0</v>
      </c>
      <c r="J486" s="2" t="b">
        <f t="shared" si="49"/>
        <v>0</v>
      </c>
      <c r="L486" s="23">
        <v>14582</v>
      </c>
      <c r="M486" s="24" t="s">
        <v>938</v>
      </c>
      <c r="N486" s="25">
        <v>0</v>
      </c>
      <c r="O486" s="2" t="b">
        <f t="shared" si="47"/>
        <v>0</v>
      </c>
      <c r="P486" s="2" t="b">
        <f t="shared" si="48"/>
        <v>0</v>
      </c>
      <c r="Q486" s="23">
        <v>15265</v>
      </c>
      <c r="R486" s="24" t="s">
        <v>955</v>
      </c>
      <c r="S486" s="24" t="s">
        <v>956</v>
      </c>
      <c r="T486" s="25">
        <v>901.28</v>
      </c>
    </row>
    <row r="487" spans="1:20" s="2" customFormat="1" ht="18" hidden="1" customHeight="1">
      <c r="A487" s="6">
        <v>7583</v>
      </c>
      <c r="B487" s="6" t="s">
        <v>276</v>
      </c>
      <c r="C487" s="4" t="s">
        <v>277</v>
      </c>
      <c r="D487" s="16">
        <v>0</v>
      </c>
      <c r="E487" s="16">
        <v>0</v>
      </c>
      <c r="F487" s="16">
        <v>0</v>
      </c>
      <c r="G487" s="27">
        <v>0</v>
      </c>
      <c r="H487" s="27">
        <f t="shared" si="46"/>
        <v>0</v>
      </c>
      <c r="I487" s="29">
        <f t="shared" si="45"/>
        <v>0</v>
      </c>
      <c r="J487" s="2" t="b">
        <f t="shared" si="49"/>
        <v>0</v>
      </c>
      <c r="L487" s="23">
        <v>14632</v>
      </c>
      <c r="M487" s="24" t="s">
        <v>940</v>
      </c>
      <c r="N487" s="25">
        <v>535</v>
      </c>
      <c r="O487" s="2" t="b">
        <f t="shared" si="47"/>
        <v>0</v>
      </c>
      <c r="P487" s="2" t="b">
        <f t="shared" si="48"/>
        <v>0</v>
      </c>
      <c r="Q487" s="23">
        <v>15427</v>
      </c>
      <c r="R487" s="24" t="s">
        <v>958</v>
      </c>
      <c r="S487" s="24" t="s">
        <v>959</v>
      </c>
      <c r="T487" s="25">
        <v>0</v>
      </c>
    </row>
    <row r="488" spans="1:20" s="2" customFormat="1" ht="18" hidden="1" customHeight="1">
      <c r="A488" s="6">
        <v>7584</v>
      </c>
      <c r="B488" s="6" t="s">
        <v>369</v>
      </c>
      <c r="C488" s="4" t="s">
        <v>370</v>
      </c>
      <c r="D488" s="16">
        <v>0</v>
      </c>
      <c r="E488" s="16">
        <v>0</v>
      </c>
      <c r="F488" s="16">
        <v>0</v>
      </c>
      <c r="G488" s="27">
        <v>0</v>
      </c>
      <c r="H488" s="27">
        <f t="shared" si="46"/>
        <v>0</v>
      </c>
      <c r="I488" s="29">
        <f t="shared" si="45"/>
        <v>0</v>
      </c>
      <c r="J488" s="2" t="b">
        <f t="shared" si="49"/>
        <v>0</v>
      </c>
      <c r="L488" s="23">
        <v>14870</v>
      </c>
      <c r="M488" s="24" t="s">
        <v>942</v>
      </c>
      <c r="N488" s="25">
        <v>199.16</v>
      </c>
      <c r="O488" s="2" t="b">
        <f t="shared" si="47"/>
        <v>0</v>
      </c>
      <c r="P488" s="2" t="b">
        <f t="shared" si="48"/>
        <v>0</v>
      </c>
      <c r="Q488" s="23">
        <v>15539</v>
      </c>
      <c r="R488" s="24" t="s">
        <v>960</v>
      </c>
      <c r="S488" s="24" t="s">
        <v>961</v>
      </c>
      <c r="T488" s="25">
        <v>0</v>
      </c>
    </row>
    <row r="489" spans="1:20" s="2" customFormat="1" ht="18" hidden="1" customHeight="1">
      <c r="A489" s="6">
        <v>7585</v>
      </c>
      <c r="B489" s="6" t="s">
        <v>452</v>
      </c>
      <c r="C489" s="4" t="s">
        <v>453</v>
      </c>
      <c r="D489" s="16">
        <v>0</v>
      </c>
      <c r="E489" s="16">
        <v>0</v>
      </c>
      <c r="F489" s="16">
        <v>0</v>
      </c>
      <c r="G489" s="27">
        <v>0</v>
      </c>
      <c r="H489" s="27">
        <f t="shared" si="46"/>
        <v>0</v>
      </c>
      <c r="I489" s="29">
        <f t="shared" si="45"/>
        <v>0</v>
      </c>
      <c r="J489" s="2" t="b">
        <f t="shared" si="49"/>
        <v>0</v>
      </c>
      <c r="L489" s="23">
        <v>15003</v>
      </c>
      <c r="M489" s="24" t="s">
        <v>944</v>
      </c>
      <c r="N489" s="25">
        <v>0</v>
      </c>
      <c r="O489" s="2" t="b">
        <f t="shared" si="47"/>
        <v>0</v>
      </c>
      <c r="P489" s="2" t="b">
        <f t="shared" si="48"/>
        <v>0</v>
      </c>
      <c r="Q489" s="23">
        <v>15835</v>
      </c>
      <c r="R489" s="24" t="s">
        <v>963</v>
      </c>
      <c r="S489" s="24" t="s">
        <v>964</v>
      </c>
      <c r="T489" s="25">
        <v>31135.96</v>
      </c>
    </row>
    <row r="490" spans="1:20" s="2" customFormat="1" ht="18" hidden="1" customHeight="1">
      <c r="A490" s="6">
        <v>7586</v>
      </c>
      <c r="B490" s="6" t="s">
        <v>541</v>
      </c>
      <c r="C490" s="4" t="s">
        <v>542</v>
      </c>
      <c r="D490" s="16">
        <v>0</v>
      </c>
      <c r="E490" s="16">
        <v>0</v>
      </c>
      <c r="F490" s="16">
        <v>0</v>
      </c>
      <c r="G490" s="27">
        <v>0</v>
      </c>
      <c r="H490" s="27">
        <f t="shared" si="46"/>
        <v>0</v>
      </c>
      <c r="I490" s="29">
        <f t="shared" si="45"/>
        <v>0</v>
      </c>
      <c r="J490" s="2" t="b">
        <f t="shared" si="49"/>
        <v>0</v>
      </c>
      <c r="L490" s="23">
        <v>15004</v>
      </c>
      <c r="M490" s="24" t="s">
        <v>946</v>
      </c>
      <c r="N490" s="25">
        <v>1718.31</v>
      </c>
      <c r="O490" s="2" t="b">
        <f t="shared" si="47"/>
        <v>0</v>
      </c>
      <c r="P490" s="2" t="b">
        <f t="shared" si="48"/>
        <v>0</v>
      </c>
      <c r="Q490" s="23">
        <v>15860</v>
      </c>
      <c r="R490" s="24" t="s">
        <v>1043</v>
      </c>
      <c r="S490" s="24" t="s">
        <v>965</v>
      </c>
      <c r="T490" s="25">
        <v>394.81</v>
      </c>
    </row>
    <row r="491" spans="1:20" s="2" customFormat="1" ht="18" hidden="1" customHeight="1">
      <c r="A491" s="6">
        <v>7587</v>
      </c>
      <c r="B491" s="6" t="s">
        <v>851</v>
      </c>
      <c r="C491" s="4" t="s">
        <v>695</v>
      </c>
      <c r="D491" s="16">
        <v>0</v>
      </c>
      <c r="E491" s="16">
        <v>0</v>
      </c>
      <c r="F491" s="16">
        <v>0</v>
      </c>
      <c r="G491" s="27">
        <v>0</v>
      </c>
      <c r="H491" s="27">
        <f t="shared" si="46"/>
        <v>0</v>
      </c>
      <c r="I491" s="29">
        <f t="shared" si="45"/>
        <v>0</v>
      </c>
      <c r="J491" s="2" t="b">
        <f t="shared" si="49"/>
        <v>0</v>
      </c>
      <c r="L491" s="23">
        <v>15005</v>
      </c>
      <c r="M491" s="24" t="s">
        <v>948</v>
      </c>
      <c r="N491" s="25">
        <v>404.7</v>
      </c>
      <c r="O491" s="2" t="b">
        <f t="shared" si="47"/>
        <v>0</v>
      </c>
      <c r="P491" s="2" t="b">
        <f t="shared" si="48"/>
        <v>0</v>
      </c>
      <c r="Q491" s="23">
        <v>15890</v>
      </c>
      <c r="R491" s="24" t="s">
        <v>966</v>
      </c>
      <c r="S491" s="24" t="s">
        <v>967</v>
      </c>
      <c r="T491" s="25">
        <v>167.43</v>
      </c>
    </row>
    <row r="492" spans="1:20" s="2" customFormat="1" ht="18" hidden="1" customHeight="1">
      <c r="A492" s="6">
        <v>7588</v>
      </c>
      <c r="B492" s="6" t="s">
        <v>698</v>
      </c>
      <c r="C492" s="4" t="s">
        <v>699</v>
      </c>
      <c r="D492" s="16">
        <v>0</v>
      </c>
      <c r="E492" s="16">
        <v>0</v>
      </c>
      <c r="F492" s="16">
        <v>0</v>
      </c>
      <c r="G492" s="27">
        <v>0</v>
      </c>
      <c r="H492" s="27">
        <f t="shared" si="46"/>
        <v>0</v>
      </c>
      <c r="I492" s="29">
        <f t="shared" si="45"/>
        <v>0</v>
      </c>
      <c r="J492" s="2" t="b">
        <f t="shared" si="49"/>
        <v>0</v>
      </c>
      <c r="L492" s="23">
        <v>15006</v>
      </c>
      <c r="M492" s="24" t="s">
        <v>950</v>
      </c>
      <c r="N492" s="25">
        <v>0</v>
      </c>
      <c r="O492" s="2" t="b">
        <f t="shared" si="47"/>
        <v>0</v>
      </c>
      <c r="P492" s="2" t="b">
        <f t="shared" si="48"/>
        <v>0</v>
      </c>
      <c r="Q492" s="23">
        <v>15910</v>
      </c>
      <c r="R492" s="24" t="s">
        <v>968</v>
      </c>
      <c r="S492" s="24" t="s">
        <v>969</v>
      </c>
      <c r="T492" s="25">
        <v>0</v>
      </c>
    </row>
    <row r="493" spans="1:20" s="2" customFormat="1" ht="18" hidden="1" customHeight="1">
      <c r="A493" s="6">
        <v>7589</v>
      </c>
      <c r="B493" s="6" t="s">
        <v>877</v>
      </c>
      <c r="C493" s="4" t="s">
        <v>702</v>
      </c>
      <c r="D493" s="16">
        <v>0</v>
      </c>
      <c r="E493" s="16">
        <v>0</v>
      </c>
      <c r="F493" s="16">
        <v>0</v>
      </c>
      <c r="G493" s="27">
        <v>0</v>
      </c>
      <c r="H493" s="27">
        <f t="shared" si="46"/>
        <v>0</v>
      </c>
      <c r="I493" s="29">
        <f t="shared" si="45"/>
        <v>0</v>
      </c>
      <c r="J493" s="2" t="b">
        <f t="shared" si="49"/>
        <v>0</v>
      </c>
      <c r="L493" s="23">
        <v>15122</v>
      </c>
      <c r="M493" s="24" t="s">
        <v>952</v>
      </c>
      <c r="N493" s="25">
        <v>180.55</v>
      </c>
      <c r="O493" s="2" t="b">
        <f t="shared" si="47"/>
        <v>0</v>
      </c>
      <c r="P493" s="2" t="b">
        <f t="shared" si="48"/>
        <v>0</v>
      </c>
      <c r="Q493" s="23">
        <v>15924</v>
      </c>
      <c r="R493" s="24" t="s">
        <v>970</v>
      </c>
      <c r="S493" s="24" t="s">
        <v>971</v>
      </c>
      <c r="T493" s="25">
        <v>0</v>
      </c>
    </row>
    <row r="494" spans="1:20" s="2" customFormat="1" ht="18" hidden="1" customHeight="1">
      <c r="A494" s="6">
        <v>7590</v>
      </c>
      <c r="B494" s="6" t="s">
        <v>706</v>
      </c>
      <c r="C494" s="4" t="s">
        <v>707</v>
      </c>
      <c r="D494" s="16">
        <v>0</v>
      </c>
      <c r="E494" s="16">
        <v>0</v>
      </c>
      <c r="F494" s="16">
        <v>0</v>
      </c>
      <c r="G494" s="27">
        <v>0</v>
      </c>
      <c r="H494" s="27">
        <f t="shared" si="46"/>
        <v>0</v>
      </c>
      <c r="I494" s="29">
        <f t="shared" si="45"/>
        <v>0</v>
      </c>
      <c r="J494" s="2" t="b">
        <f t="shared" si="49"/>
        <v>0</v>
      </c>
      <c r="L494" s="23">
        <v>15138</v>
      </c>
      <c r="M494" s="24" t="s">
        <v>954</v>
      </c>
      <c r="N494" s="25">
        <v>164.92</v>
      </c>
      <c r="O494" s="2" t="b">
        <f t="shared" si="47"/>
        <v>0</v>
      </c>
      <c r="P494" s="2" t="b">
        <f t="shared" si="48"/>
        <v>0</v>
      </c>
      <c r="Q494" s="23">
        <v>15960</v>
      </c>
      <c r="R494" s="24" t="s">
        <v>972</v>
      </c>
      <c r="S494" s="24" t="s">
        <v>1044</v>
      </c>
      <c r="T494" s="25">
        <v>228.92</v>
      </c>
    </row>
    <row r="495" spans="1:20" s="2" customFormat="1" ht="18" hidden="1" customHeight="1">
      <c r="A495" s="6">
        <v>7591</v>
      </c>
      <c r="B495" s="6" t="s">
        <v>710</v>
      </c>
      <c r="C495" s="4" t="s">
        <v>711</v>
      </c>
      <c r="D495" s="16">
        <v>0</v>
      </c>
      <c r="E495" s="16">
        <v>0</v>
      </c>
      <c r="F495" s="16">
        <v>0</v>
      </c>
      <c r="G495" s="27">
        <v>0</v>
      </c>
      <c r="H495" s="27">
        <f t="shared" si="46"/>
        <v>0</v>
      </c>
      <c r="I495" s="29">
        <f t="shared" si="45"/>
        <v>0</v>
      </c>
      <c r="J495" s="2" t="b">
        <f t="shared" si="49"/>
        <v>0</v>
      </c>
      <c r="L495" s="23">
        <v>15265</v>
      </c>
      <c r="M495" s="24" t="s">
        <v>956</v>
      </c>
      <c r="N495" s="25">
        <v>460.16</v>
      </c>
      <c r="O495" s="2" t="b">
        <f t="shared" si="47"/>
        <v>0</v>
      </c>
      <c r="P495" s="2" t="b">
        <f t="shared" si="48"/>
        <v>0</v>
      </c>
      <c r="Q495" s="23">
        <v>16027</v>
      </c>
      <c r="R495" s="24" t="s">
        <v>974</v>
      </c>
      <c r="S495" s="24" t="s">
        <v>975</v>
      </c>
      <c r="T495" s="25">
        <v>405.05</v>
      </c>
    </row>
    <row r="496" spans="1:20" s="2" customFormat="1" ht="18" hidden="1" customHeight="1">
      <c r="A496" s="6">
        <v>7592</v>
      </c>
      <c r="B496" s="6" t="s">
        <v>834</v>
      </c>
      <c r="C496" s="4" t="s">
        <v>716</v>
      </c>
      <c r="D496" s="16">
        <v>0</v>
      </c>
      <c r="E496" s="16">
        <v>0</v>
      </c>
      <c r="F496" s="16">
        <v>0</v>
      </c>
      <c r="G496" s="27">
        <v>0</v>
      </c>
      <c r="H496" s="27">
        <f t="shared" si="46"/>
        <v>0</v>
      </c>
      <c r="I496" s="29">
        <f t="shared" si="45"/>
        <v>0</v>
      </c>
      <c r="J496" s="2" t="b">
        <f t="shared" si="49"/>
        <v>0</v>
      </c>
      <c r="L496" s="23">
        <v>15427</v>
      </c>
      <c r="M496" s="24" t="s">
        <v>959</v>
      </c>
      <c r="N496" s="25">
        <v>0</v>
      </c>
      <c r="O496" s="2" t="b">
        <f t="shared" si="47"/>
        <v>0</v>
      </c>
      <c r="P496" s="2" t="b">
        <f t="shared" si="48"/>
        <v>0</v>
      </c>
      <c r="Q496" s="23">
        <v>16131</v>
      </c>
      <c r="R496" s="24" t="s">
        <v>976</v>
      </c>
      <c r="S496" s="24" t="s">
        <v>977</v>
      </c>
      <c r="T496" s="25">
        <v>2920.43</v>
      </c>
    </row>
    <row r="497" spans="1:20" s="2" customFormat="1" ht="18" hidden="1" customHeight="1">
      <c r="A497" s="6">
        <v>7593</v>
      </c>
      <c r="B497" s="6" t="s">
        <v>934</v>
      </c>
      <c r="C497" s="4" t="s">
        <v>721</v>
      </c>
      <c r="D497" s="16">
        <v>0</v>
      </c>
      <c r="E497" s="16">
        <v>0</v>
      </c>
      <c r="F497" s="16">
        <v>0</v>
      </c>
      <c r="G497" s="27">
        <v>0</v>
      </c>
      <c r="H497" s="27">
        <f t="shared" si="46"/>
        <v>0</v>
      </c>
      <c r="I497" s="29">
        <f t="shared" si="45"/>
        <v>0</v>
      </c>
      <c r="J497" s="2" t="b">
        <f t="shared" si="49"/>
        <v>0</v>
      </c>
      <c r="L497" s="23">
        <v>15539</v>
      </c>
      <c r="M497" s="24" t="s">
        <v>961</v>
      </c>
      <c r="N497" s="25">
        <v>0</v>
      </c>
      <c r="O497" s="2" t="b">
        <f t="shared" si="47"/>
        <v>0</v>
      </c>
      <c r="P497" s="2" t="b">
        <f t="shared" si="48"/>
        <v>0</v>
      </c>
      <c r="Q497" s="23">
        <v>16132</v>
      </c>
      <c r="R497" s="24" t="s">
        <v>978</v>
      </c>
      <c r="S497" s="24" t="s">
        <v>979</v>
      </c>
      <c r="T497" s="25">
        <v>126.4</v>
      </c>
    </row>
    <row r="498" spans="1:20" s="2" customFormat="1" ht="18" hidden="1" customHeight="1">
      <c r="A498" s="6">
        <v>7594</v>
      </c>
      <c r="B498" s="6" t="s">
        <v>723</v>
      </c>
      <c r="C498" s="4" t="s">
        <v>724</v>
      </c>
      <c r="D498" s="16">
        <v>0</v>
      </c>
      <c r="E498" s="16">
        <v>0</v>
      </c>
      <c r="F498" s="16">
        <v>0</v>
      </c>
      <c r="G498" s="27">
        <v>0</v>
      </c>
      <c r="H498" s="27">
        <f t="shared" si="46"/>
        <v>0</v>
      </c>
      <c r="I498" s="29">
        <f t="shared" si="45"/>
        <v>0</v>
      </c>
      <c r="J498" s="2" t="b">
        <f t="shared" si="49"/>
        <v>0</v>
      </c>
      <c r="L498" s="23">
        <v>15835</v>
      </c>
      <c r="M498" s="24" t="s">
        <v>964</v>
      </c>
      <c r="N498" s="25">
        <v>27775.03</v>
      </c>
      <c r="O498" s="2" t="b">
        <f t="shared" si="47"/>
        <v>0</v>
      </c>
      <c r="P498" s="2" t="b">
        <f t="shared" si="48"/>
        <v>0</v>
      </c>
      <c r="Q498" s="23">
        <v>16191</v>
      </c>
      <c r="R498" s="24" t="s">
        <v>980</v>
      </c>
      <c r="S498" s="24" t="s">
        <v>981</v>
      </c>
      <c r="T498" s="25">
        <v>0</v>
      </c>
    </row>
    <row r="499" spans="1:20" s="2" customFormat="1" ht="18" hidden="1" customHeight="1">
      <c r="A499" s="6">
        <v>7595</v>
      </c>
      <c r="B499" s="6" t="s">
        <v>846</v>
      </c>
      <c r="C499" s="4" t="s">
        <v>731</v>
      </c>
      <c r="D499" s="16">
        <v>0</v>
      </c>
      <c r="E499" s="16">
        <v>0</v>
      </c>
      <c r="F499" s="16">
        <v>0</v>
      </c>
      <c r="G499" s="27">
        <v>0</v>
      </c>
      <c r="H499" s="27">
        <f t="shared" si="46"/>
        <v>0</v>
      </c>
      <c r="I499" s="29">
        <f t="shared" si="45"/>
        <v>0</v>
      </c>
      <c r="J499" s="2" t="b">
        <f t="shared" si="49"/>
        <v>0</v>
      </c>
      <c r="L499" s="23">
        <v>15860</v>
      </c>
      <c r="M499" s="24" t="s">
        <v>965</v>
      </c>
      <c r="N499" s="25">
        <v>290.52999999999997</v>
      </c>
      <c r="O499" s="2" t="b">
        <f t="shared" si="47"/>
        <v>0</v>
      </c>
      <c r="P499" s="2" t="b">
        <f t="shared" si="48"/>
        <v>0</v>
      </c>
      <c r="Q499" s="23">
        <v>16336</v>
      </c>
      <c r="R499" s="24" t="s">
        <v>985</v>
      </c>
      <c r="S499" s="24" t="s">
        <v>986</v>
      </c>
      <c r="T499" s="25">
        <v>973.05</v>
      </c>
    </row>
    <row r="500" spans="1:20" ht="16.5" hidden="1" customHeight="1">
      <c r="A500" s="6">
        <v>7596</v>
      </c>
      <c r="B500" s="6" t="s">
        <v>896</v>
      </c>
      <c r="C500" s="4" t="s">
        <v>732</v>
      </c>
      <c r="D500" s="16">
        <v>0</v>
      </c>
      <c r="E500" s="16">
        <v>0</v>
      </c>
      <c r="F500" s="16">
        <v>0</v>
      </c>
      <c r="G500" s="27">
        <v>0</v>
      </c>
      <c r="H500" s="27">
        <f t="shared" si="46"/>
        <v>0</v>
      </c>
      <c r="I500" s="29">
        <f t="shared" si="45"/>
        <v>0</v>
      </c>
      <c r="J500" s="2" t="b">
        <f t="shared" si="49"/>
        <v>0</v>
      </c>
      <c r="K500" s="2"/>
      <c r="L500" s="23">
        <v>15890</v>
      </c>
      <c r="M500" s="24" t="s">
        <v>967</v>
      </c>
      <c r="N500" s="25">
        <v>0</v>
      </c>
      <c r="O500" s="2" t="b">
        <f t="shared" si="47"/>
        <v>0</v>
      </c>
      <c r="P500" s="2" t="b">
        <f t="shared" si="48"/>
        <v>0</v>
      </c>
      <c r="Q500" s="23">
        <v>16415</v>
      </c>
      <c r="R500" s="24" t="s">
        <v>992</v>
      </c>
      <c r="S500" s="24" t="s">
        <v>993</v>
      </c>
      <c r="T500" s="25">
        <v>167.74</v>
      </c>
    </row>
    <row r="501" spans="1:20" ht="16.5" hidden="1" customHeight="1">
      <c r="A501" s="6">
        <v>7597</v>
      </c>
      <c r="B501" s="6" t="s">
        <v>745</v>
      </c>
      <c r="C501" s="4" t="s">
        <v>746</v>
      </c>
      <c r="D501" s="16">
        <v>0</v>
      </c>
      <c r="E501" s="16">
        <v>0</v>
      </c>
      <c r="F501" s="16">
        <v>0</v>
      </c>
      <c r="G501" s="27">
        <v>0</v>
      </c>
      <c r="H501" s="27">
        <f t="shared" si="46"/>
        <v>0</v>
      </c>
      <c r="I501" s="29">
        <f t="shared" si="45"/>
        <v>0</v>
      </c>
      <c r="J501" s="2" t="b">
        <f t="shared" si="49"/>
        <v>0</v>
      </c>
      <c r="K501" s="2"/>
      <c r="L501" s="23">
        <v>15910</v>
      </c>
      <c r="M501" s="24" t="s">
        <v>969</v>
      </c>
      <c r="N501" s="25">
        <v>0</v>
      </c>
      <c r="O501" s="2" t="b">
        <f t="shared" si="47"/>
        <v>0</v>
      </c>
      <c r="P501" s="2" t="b">
        <f t="shared" si="48"/>
        <v>0</v>
      </c>
      <c r="Q501" s="23">
        <v>16416</v>
      </c>
      <c r="R501" s="24" t="s">
        <v>994</v>
      </c>
      <c r="S501" s="24" t="s">
        <v>1178</v>
      </c>
      <c r="T501" s="25">
        <v>3955.02</v>
      </c>
    </row>
    <row r="502" spans="1:20" ht="16.5" hidden="1" customHeight="1">
      <c r="A502" s="6">
        <v>11088</v>
      </c>
      <c r="B502" s="6" t="s">
        <v>199</v>
      </c>
      <c r="C502" s="4" t="s">
        <v>200</v>
      </c>
      <c r="D502" s="16">
        <v>0</v>
      </c>
      <c r="E502" s="16">
        <v>0</v>
      </c>
      <c r="F502" s="16">
        <v>0</v>
      </c>
      <c r="G502" s="27">
        <v>0</v>
      </c>
      <c r="H502" s="27">
        <f t="shared" si="46"/>
        <v>0</v>
      </c>
      <c r="I502" s="29">
        <f t="shared" si="45"/>
        <v>0</v>
      </c>
      <c r="J502" s="2" t="b">
        <f t="shared" si="49"/>
        <v>0</v>
      </c>
      <c r="K502" s="2"/>
      <c r="L502" s="23">
        <v>15924</v>
      </c>
      <c r="M502" s="24" t="s">
        <v>971</v>
      </c>
      <c r="N502" s="25">
        <v>0</v>
      </c>
      <c r="O502" s="2" t="b">
        <f t="shared" si="47"/>
        <v>0</v>
      </c>
      <c r="P502" s="2" t="b">
        <f t="shared" si="48"/>
        <v>0</v>
      </c>
      <c r="Q502" s="23">
        <v>16417</v>
      </c>
      <c r="R502" s="24" t="s">
        <v>996</v>
      </c>
      <c r="S502" s="24" t="s">
        <v>997</v>
      </c>
      <c r="T502" s="25">
        <v>665.26</v>
      </c>
    </row>
    <row r="503" spans="1:20" ht="16.5" hidden="1" customHeight="1">
      <c r="A503" s="6">
        <v>11170</v>
      </c>
      <c r="B503" s="6" t="s">
        <v>102</v>
      </c>
      <c r="C503" s="4" t="s">
        <v>103</v>
      </c>
      <c r="D503" s="16">
        <v>0</v>
      </c>
      <c r="E503" s="16">
        <v>0</v>
      </c>
      <c r="F503" s="16">
        <v>0</v>
      </c>
      <c r="G503" s="27">
        <v>0</v>
      </c>
      <c r="H503" s="27">
        <f t="shared" si="46"/>
        <v>0</v>
      </c>
      <c r="I503" s="29">
        <f t="shared" si="45"/>
        <v>0</v>
      </c>
      <c r="J503" s="2" t="b">
        <f t="shared" ref="J503:J534" si="50">EXACT(A494,L503)</f>
        <v>0</v>
      </c>
      <c r="K503" s="2"/>
      <c r="L503" s="23">
        <v>15960</v>
      </c>
      <c r="M503" s="24" t="s">
        <v>1044</v>
      </c>
      <c r="N503" s="25">
        <v>562.24</v>
      </c>
      <c r="O503" s="2" t="b">
        <f t="shared" si="47"/>
        <v>0</v>
      </c>
      <c r="P503" s="2" t="b">
        <f t="shared" si="48"/>
        <v>0</v>
      </c>
      <c r="Q503" s="23">
        <v>16418</v>
      </c>
      <c r="R503" s="24" t="s">
        <v>998</v>
      </c>
      <c r="S503" s="24" t="s">
        <v>999</v>
      </c>
      <c r="T503" s="25">
        <v>1706.2</v>
      </c>
    </row>
    <row r="504" spans="1:20" ht="16.5" hidden="1" customHeight="1">
      <c r="A504" s="6">
        <v>11263</v>
      </c>
      <c r="B504" s="6" t="s">
        <v>396</v>
      </c>
      <c r="C504" s="4" t="s">
        <v>397</v>
      </c>
      <c r="D504" s="16">
        <v>0</v>
      </c>
      <c r="E504" s="16">
        <v>0</v>
      </c>
      <c r="F504" s="16">
        <v>0</v>
      </c>
      <c r="G504" s="27">
        <v>0</v>
      </c>
      <c r="H504" s="27">
        <f t="shared" si="46"/>
        <v>0</v>
      </c>
      <c r="I504" s="29">
        <f t="shared" si="45"/>
        <v>0</v>
      </c>
      <c r="J504" s="2" t="b">
        <f t="shared" si="50"/>
        <v>0</v>
      </c>
      <c r="K504" s="2"/>
      <c r="L504" s="23">
        <v>16027</v>
      </c>
      <c r="M504" s="24" t="s">
        <v>975</v>
      </c>
      <c r="N504" s="25">
        <v>509.75</v>
      </c>
      <c r="O504" s="2" t="b">
        <f t="shared" si="47"/>
        <v>0</v>
      </c>
      <c r="P504" s="2" t="b">
        <f t="shared" si="48"/>
        <v>0</v>
      </c>
      <c r="Q504" s="23">
        <v>16419</v>
      </c>
      <c r="R504" s="24" t="s">
        <v>1000</v>
      </c>
      <c r="S504" s="24" t="s">
        <v>1001</v>
      </c>
      <c r="T504" s="25">
        <v>327.05</v>
      </c>
    </row>
    <row r="505" spans="1:20" ht="16.5" hidden="1" customHeight="1">
      <c r="A505" s="6">
        <v>11285</v>
      </c>
      <c r="B505" s="6" t="s">
        <v>380</v>
      </c>
      <c r="C505" s="4" t="s">
        <v>381</v>
      </c>
      <c r="D505" s="16">
        <v>0</v>
      </c>
      <c r="E505" s="16">
        <v>0</v>
      </c>
      <c r="F505" s="16">
        <v>0</v>
      </c>
      <c r="G505" s="27">
        <v>81.91</v>
      </c>
      <c r="H505" s="27">
        <f t="shared" si="46"/>
        <v>81.91</v>
      </c>
      <c r="I505" s="29">
        <f t="shared" si="45"/>
        <v>9.6665314882507222E-6</v>
      </c>
      <c r="J505" s="2" t="b">
        <f t="shared" si="50"/>
        <v>0</v>
      </c>
      <c r="K505" s="2"/>
      <c r="L505" s="23">
        <v>16131</v>
      </c>
      <c r="M505" s="24" t="s">
        <v>977</v>
      </c>
      <c r="N505" s="25">
        <v>2064.4499999999998</v>
      </c>
      <c r="O505" s="2" t="b">
        <f t="shared" si="47"/>
        <v>0</v>
      </c>
      <c r="P505" s="2" t="b">
        <f t="shared" si="48"/>
        <v>0</v>
      </c>
      <c r="Q505" s="23">
        <v>16420</v>
      </c>
      <c r="R505" s="24" t="s">
        <v>1002</v>
      </c>
      <c r="S505" s="24" t="s">
        <v>1003</v>
      </c>
      <c r="T505" s="25">
        <v>0</v>
      </c>
    </row>
    <row r="506" spans="1:20" ht="16.5" hidden="1" customHeight="1">
      <c r="A506" s="6">
        <v>11293</v>
      </c>
      <c r="B506" s="6" t="s">
        <v>36</v>
      </c>
      <c r="C506" s="4" t="s">
        <v>37</v>
      </c>
      <c r="D506" s="16">
        <v>0</v>
      </c>
      <c r="E506" s="16">
        <v>0</v>
      </c>
      <c r="F506" s="16">
        <v>0</v>
      </c>
      <c r="G506" s="27">
        <v>0</v>
      </c>
      <c r="H506" s="27">
        <f t="shared" si="46"/>
        <v>0</v>
      </c>
      <c r="I506" s="29">
        <f t="shared" si="45"/>
        <v>0</v>
      </c>
      <c r="J506" s="2" t="b">
        <f t="shared" si="50"/>
        <v>0</v>
      </c>
      <c r="K506" s="2"/>
      <c r="L506" s="23">
        <v>16132</v>
      </c>
      <c r="M506" s="24" t="s">
        <v>979</v>
      </c>
      <c r="N506" s="25">
        <v>79.180000000000007</v>
      </c>
      <c r="O506" s="2" t="b">
        <f t="shared" si="47"/>
        <v>0</v>
      </c>
      <c r="P506" s="2" t="b">
        <f t="shared" si="48"/>
        <v>0</v>
      </c>
      <c r="Q506" s="23">
        <v>16421</v>
      </c>
      <c r="R506" s="24" t="s">
        <v>1004</v>
      </c>
      <c r="S506" s="24" t="s">
        <v>1005</v>
      </c>
      <c r="T506" s="25">
        <v>0</v>
      </c>
    </row>
    <row r="507" spans="1:20" ht="16.5" hidden="1" customHeight="1">
      <c r="A507" s="6">
        <v>12072</v>
      </c>
      <c r="B507" s="6" t="s">
        <v>197</v>
      </c>
      <c r="C507" s="4" t="s">
        <v>198</v>
      </c>
      <c r="D507" s="16">
        <v>0</v>
      </c>
      <c r="E507" s="16">
        <v>0</v>
      </c>
      <c r="F507" s="16">
        <v>0</v>
      </c>
      <c r="G507" s="27">
        <v>0</v>
      </c>
      <c r="H507" s="27">
        <f t="shared" si="46"/>
        <v>0</v>
      </c>
      <c r="I507" s="29">
        <f t="shared" si="45"/>
        <v>0</v>
      </c>
      <c r="J507" s="2" t="b">
        <f t="shared" si="50"/>
        <v>0</v>
      </c>
      <c r="K507" s="2"/>
      <c r="L507" s="23">
        <v>16191</v>
      </c>
      <c r="M507" s="24" t="s">
        <v>981</v>
      </c>
      <c r="N507" s="25">
        <v>0</v>
      </c>
      <c r="O507" s="2" t="b">
        <f t="shared" si="47"/>
        <v>0</v>
      </c>
      <c r="P507" s="2" t="b">
        <f t="shared" si="48"/>
        <v>0</v>
      </c>
      <c r="Q507" s="23">
        <v>16422</v>
      </c>
      <c r="R507" s="24" t="s">
        <v>1006</v>
      </c>
      <c r="S507" s="24" t="s">
        <v>1007</v>
      </c>
      <c r="T507" s="25">
        <v>0</v>
      </c>
    </row>
    <row r="508" spans="1:20" ht="16.5" hidden="1" customHeight="1">
      <c r="A508" s="6">
        <v>12206</v>
      </c>
      <c r="B508" s="6" t="s">
        <v>766</v>
      </c>
      <c r="C508" s="4" t="s">
        <v>767</v>
      </c>
      <c r="D508" s="16">
        <v>0</v>
      </c>
      <c r="E508" s="16">
        <v>0</v>
      </c>
      <c r="F508" s="16">
        <v>0</v>
      </c>
      <c r="G508" s="27">
        <v>0</v>
      </c>
      <c r="H508" s="27">
        <f t="shared" si="46"/>
        <v>0</v>
      </c>
      <c r="I508" s="29">
        <f t="shared" si="45"/>
        <v>0</v>
      </c>
      <c r="J508" s="2" t="b">
        <f t="shared" si="50"/>
        <v>0</v>
      </c>
      <c r="K508" s="2"/>
      <c r="L508" s="23">
        <v>16336</v>
      </c>
      <c r="M508" s="24" t="s">
        <v>986</v>
      </c>
      <c r="N508" s="25">
        <v>1052.33</v>
      </c>
      <c r="O508" s="2" t="b">
        <f t="shared" si="47"/>
        <v>0</v>
      </c>
      <c r="P508" s="2" t="b">
        <f t="shared" si="48"/>
        <v>0</v>
      </c>
      <c r="Q508" s="23">
        <v>16423</v>
      </c>
      <c r="R508" s="24" t="s">
        <v>1008</v>
      </c>
      <c r="S508" s="24" t="s">
        <v>1009</v>
      </c>
      <c r="T508" s="25">
        <v>0</v>
      </c>
    </row>
    <row r="509" spans="1:20" ht="16.5" hidden="1" customHeight="1">
      <c r="A509" s="6">
        <v>12246</v>
      </c>
      <c r="B509" s="6" t="s">
        <v>177</v>
      </c>
      <c r="C509" s="4" t="s">
        <v>178</v>
      </c>
      <c r="D509" s="16">
        <v>0</v>
      </c>
      <c r="E509" s="16">
        <v>0</v>
      </c>
      <c r="F509" s="16">
        <v>0</v>
      </c>
      <c r="G509" s="27">
        <v>0</v>
      </c>
      <c r="H509" s="27">
        <f t="shared" si="46"/>
        <v>0</v>
      </c>
      <c r="I509" s="29">
        <f t="shared" si="45"/>
        <v>0</v>
      </c>
      <c r="J509" s="2" t="b">
        <f t="shared" si="50"/>
        <v>0</v>
      </c>
      <c r="K509" s="2"/>
      <c r="L509" s="23">
        <v>16415</v>
      </c>
      <c r="M509" s="24" t="s">
        <v>993</v>
      </c>
      <c r="N509" s="25">
        <v>124.48</v>
      </c>
      <c r="O509" s="2" t="b">
        <f t="shared" si="47"/>
        <v>0</v>
      </c>
      <c r="P509" s="2" t="b">
        <f t="shared" si="48"/>
        <v>0</v>
      </c>
      <c r="Q509" s="23">
        <v>16492</v>
      </c>
      <c r="R509" s="24" t="s">
        <v>1010</v>
      </c>
      <c r="S509" s="24" t="s">
        <v>1011</v>
      </c>
      <c r="T509" s="25">
        <v>409.54</v>
      </c>
    </row>
    <row r="510" spans="1:20" ht="16.5" hidden="1" customHeight="1">
      <c r="A510" s="6">
        <v>12517</v>
      </c>
      <c r="B510" s="6" t="s">
        <v>791</v>
      </c>
      <c r="C510" s="4" t="s">
        <v>783</v>
      </c>
      <c r="D510" s="16">
        <v>0</v>
      </c>
      <c r="E510" s="16">
        <v>0</v>
      </c>
      <c r="F510" s="16">
        <v>0</v>
      </c>
      <c r="G510" s="27">
        <v>0</v>
      </c>
      <c r="H510" s="27">
        <f t="shared" si="46"/>
        <v>0</v>
      </c>
      <c r="I510" s="29">
        <f t="shared" si="45"/>
        <v>0</v>
      </c>
      <c r="J510" s="2" t="b">
        <f t="shared" si="50"/>
        <v>0</v>
      </c>
      <c r="K510" s="2"/>
      <c r="L510" s="23">
        <v>16416</v>
      </c>
      <c r="M510" s="24" t="s">
        <v>1178</v>
      </c>
      <c r="N510" s="25">
        <v>3556.81</v>
      </c>
      <c r="O510" s="2" t="b">
        <f t="shared" si="47"/>
        <v>0</v>
      </c>
      <c r="P510" s="2" t="b">
        <f t="shared" si="48"/>
        <v>0</v>
      </c>
      <c r="Q510" s="23">
        <v>16553</v>
      </c>
      <c r="R510" s="24" t="s">
        <v>1012</v>
      </c>
      <c r="S510" s="24" t="s">
        <v>1013</v>
      </c>
      <c r="T510" s="25">
        <v>0</v>
      </c>
    </row>
    <row r="511" spans="1:20" ht="16.5" hidden="1" customHeight="1">
      <c r="A511" s="6">
        <v>12642</v>
      </c>
      <c r="B511" s="6" t="s">
        <v>792</v>
      </c>
      <c r="C511" s="4" t="s">
        <v>784</v>
      </c>
      <c r="D511" s="16">
        <v>0</v>
      </c>
      <c r="E511" s="16">
        <v>0</v>
      </c>
      <c r="F511" s="16">
        <v>0</v>
      </c>
      <c r="G511" s="27">
        <v>0</v>
      </c>
      <c r="H511" s="27">
        <f t="shared" si="46"/>
        <v>0</v>
      </c>
      <c r="I511" s="29">
        <f t="shared" si="45"/>
        <v>0</v>
      </c>
      <c r="J511" s="2" t="b">
        <f t="shared" si="50"/>
        <v>0</v>
      </c>
      <c r="K511" s="2"/>
      <c r="L511" s="23">
        <v>16417</v>
      </c>
      <c r="M511" s="24" t="s">
        <v>997</v>
      </c>
      <c r="N511" s="25">
        <v>897.98</v>
      </c>
      <c r="O511" s="2" t="b">
        <f t="shared" si="47"/>
        <v>0</v>
      </c>
      <c r="P511" s="2" t="b">
        <f t="shared" si="48"/>
        <v>0</v>
      </c>
      <c r="Q511" s="23">
        <v>16615</v>
      </c>
      <c r="R511" s="24" t="s">
        <v>1014</v>
      </c>
      <c r="S511" s="24" t="s">
        <v>1015</v>
      </c>
      <c r="T511" s="25">
        <v>0</v>
      </c>
    </row>
    <row r="512" spans="1:20" ht="16.5" hidden="1" customHeight="1">
      <c r="A512" s="6">
        <v>13158</v>
      </c>
      <c r="B512" s="6" t="s">
        <v>816</v>
      </c>
      <c r="C512" s="4" t="s">
        <v>817</v>
      </c>
      <c r="D512" s="16">
        <v>0</v>
      </c>
      <c r="E512" s="16">
        <v>0</v>
      </c>
      <c r="F512" s="16">
        <v>0</v>
      </c>
      <c r="G512" s="27">
        <v>0</v>
      </c>
      <c r="H512" s="27">
        <f t="shared" si="46"/>
        <v>0</v>
      </c>
      <c r="I512" s="29">
        <f t="shared" si="45"/>
        <v>0</v>
      </c>
      <c r="J512" s="2" t="b">
        <f t="shared" si="50"/>
        <v>0</v>
      </c>
      <c r="K512" s="2"/>
      <c r="L512" s="23">
        <v>16418</v>
      </c>
      <c r="M512" s="24" t="s">
        <v>999</v>
      </c>
      <c r="N512" s="25">
        <v>776.9</v>
      </c>
      <c r="O512" s="2" t="b">
        <f t="shared" si="47"/>
        <v>0</v>
      </c>
      <c r="P512" s="2" t="b">
        <f t="shared" si="48"/>
        <v>0</v>
      </c>
      <c r="Q512" s="23">
        <v>16618</v>
      </c>
      <c r="R512" s="24" t="s">
        <v>1016</v>
      </c>
      <c r="S512" s="24" t="s">
        <v>1017</v>
      </c>
      <c r="T512" s="25">
        <v>651.70000000000005</v>
      </c>
    </row>
    <row r="513" spans="1:20" ht="16.5" hidden="1" customHeight="1">
      <c r="A513" s="6">
        <v>13160</v>
      </c>
      <c r="B513" s="6" t="s">
        <v>828</v>
      </c>
      <c r="C513" s="4" t="s">
        <v>829</v>
      </c>
      <c r="D513" s="16">
        <v>0</v>
      </c>
      <c r="E513" s="16">
        <v>0</v>
      </c>
      <c r="F513" s="16">
        <v>0</v>
      </c>
      <c r="G513" s="27">
        <v>251.28</v>
      </c>
      <c r="H513" s="27">
        <f t="shared" si="46"/>
        <v>251.28</v>
      </c>
      <c r="I513" s="29">
        <f t="shared" si="45"/>
        <v>2.9654572486480792E-5</v>
      </c>
      <c r="J513" s="2" t="b">
        <f t="shared" si="50"/>
        <v>0</v>
      </c>
      <c r="K513" s="2"/>
      <c r="L513" s="23">
        <v>16419</v>
      </c>
      <c r="M513" s="24" t="s">
        <v>1001</v>
      </c>
      <c r="N513" s="25">
        <v>337.14</v>
      </c>
      <c r="O513" s="2" t="b">
        <f t="shared" si="47"/>
        <v>0</v>
      </c>
      <c r="P513" s="2" t="b">
        <f t="shared" si="48"/>
        <v>0</v>
      </c>
      <c r="Q513" s="23">
        <v>16668</v>
      </c>
      <c r="R513" s="24" t="s">
        <v>1018</v>
      </c>
      <c r="S513" s="24" t="s">
        <v>1019</v>
      </c>
      <c r="T513" s="25">
        <v>801.99</v>
      </c>
    </row>
    <row r="514" spans="1:20" ht="16.5" hidden="1" customHeight="1">
      <c r="A514" s="6">
        <v>14194</v>
      </c>
      <c r="B514" s="6" t="s">
        <v>826</v>
      </c>
      <c r="C514" s="4" t="s">
        <v>827</v>
      </c>
      <c r="D514" s="16">
        <v>0</v>
      </c>
      <c r="E514" s="16">
        <v>0</v>
      </c>
      <c r="F514" s="16">
        <v>0</v>
      </c>
      <c r="G514" s="27">
        <v>0</v>
      </c>
      <c r="H514" s="27">
        <f t="shared" si="46"/>
        <v>0</v>
      </c>
      <c r="I514" s="29">
        <f t="shared" si="45"/>
        <v>0</v>
      </c>
      <c r="J514" s="2" t="b">
        <f t="shared" si="50"/>
        <v>0</v>
      </c>
      <c r="K514" s="2"/>
      <c r="L514" s="23">
        <v>16420</v>
      </c>
      <c r="M514" s="24" t="s">
        <v>1003</v>
      </c>
      <c r="N514" s="25">
        <v>0</v>
      </c>
      <c r="O514" s="2" t="b">
        <f t="shared" si="47"/>
        <v>0</v>
      </c>
      <c r="P514" s="2" t="b">
        <f t="shared" si="48"/>
        <v>0</v>
      </c>
      <c r="Q514" s="23">
        <v>16677</v>
      </c>
      <c r="R514" s="24" t="s">
        <v>1020</v>
      </c>
      <c r="S514" s="24" t="s">
        <v>1021</v>
      </c>
      <c r="T514" s="25">
        <v>0</v>
      </c>
    </row>
    <row r="515" spans="1:20" ht="16.5" hidden="1" customHeight="1">
      <c r="A515" s="6">
        <v>14370</v>
      </c>
      <c r="B515" s="6" t="s">
        <v>871</v>
      </c>
      <c r="C515" s="4" t="s">
        <v>872</v>
      </c>
      <c r="D515" s="16">
        <v>0</v>
      </c>
      <c r="E515" s="16">
        <v>0</v>
      </c>
      <c r="F515" s="16">
        <v>0</v>
      </c>
      <c r="G515" s="27">
        <v>0</v>
      </c>
      <c r="H515" s="27">
        <f t="shared" si="46"/>
        <v>0</v>
      </c>
      <c r="I515" s="29">
        <f t="shared" ref="I515:I578" si="51">H515/$H$557</f>
        <v>0</v>
      </c>
      <c r="J515" s="2" t="b">
        <f t="shared" si="50"/>
        <v>0</v>
      </c>
      <c r="K515" s="2"/>
      <c r="L515" s="23">
        <v>16421</v>
      </c>
      <c r="M515" s="24" t="s">
        <v>1005</v>
      </c>
      <c r="N515" s="25">
        <v>0</v>
      </c>
      <c r="O515" s="2" t="b">
        <f t="shared" si="47"/>
        <v>0</v>
      </c>
      <c r="P515" s="2" t="b">
        <f t="shared" si="48"/>
        <v>0</v>
      </c>
      <c r="Q515" s="23">
        <v>16786</v>
      </c>
      <c r="R515" s="24" t="s">
        <v>1024</v>
      </c>
      <c r="S515" s="24" t="s">
        <v>1025</v>
      </c>
      <c r="T515" s="25">
        <v>246.59</v>
      </c>
    </row>
    <row r="516" spans="1:20" ht="16.5" hidden="1" customHeight="1">
      <c r="A516" s="6">
        <v>14394</v>
      </c>
      <c r="B516" s="6" t="s">
        <v>907</v>
      </c>
      <c r="C516" s="4" t="s">
        <v>908</v>
      </c>
      <c r="D516" s="16">
        <v>0</v>
      </c>
      <c r="E516" s="16">
        <v>0</v>
      </c>
      <c r="F516" s="16">
        <v>0</v>
      </c>
      <c r="G516" s="27">
        <v>0</v>
      </c>
      <c r="H516" s="27">
        <f t="shared" ref="H516:H557" si="52">SUM(D516:G516)</f>
        <v>0</v>
      </c>
      <c r="I516" s="29">
        <f t="shared" si="51"/>
        <v>0</v>
      </c>
      <c r="J516" s="2" t="b">
        <f t="shared" si="50"/>
        <v>0</v>
      </c>
      <c r="K516" s="2"/>
      <c r="L516" s="23">
        <v>16422</v>
      </c>
      <c r="M516" s="24" t="s">
        <v>1007</v>
      </c>
      <c r="N516" s="25">
        <v>0</v>
      </c>
      <c r="O516" s="2" t="b">
        <f t="shared" si="47"/>
        <v>0</v>
      </c>
      <c r="P516" s="2" t="b">
        <f t="shared" ref="P516:P556" si="53">EXACT(B516,R516)</f>
        <v>0</v>
      </c>
      <c r="Q516" s="23">
        <v>16795</v>
      </c>
      <c r="R516" s="24" t="s">
        <v>1026</v>
      </c>
      <c r="S516" s="24" t="s">
        <v>1027</v>
      </c>
      <c r="T516" s="25">
        <v>380.65</v>
      </c>
    </row>
    <row r="517" spans="1:20" ht="16.5" hidden="1" customHeight="1">
      <c r="A517" s="6">
        <v>14448</v>
      </c>
      <c r="B517" s="6" t="s">
        <v>848</v>
      </c>
      <c r="C517" s="4" t="s">
        <v>849</v>
      </c>
      <c r="D517" s="16">
        <v>0</v>
      </c>
      <c r="E517" s="16">
        <v>0</v>
      </c>
      <c r="F517" s="16">
        <v>0</v>
      </c>
      <c r="G517" s="27">
        <v>0</v>
      </c>
      <c r="H517" s="27">
        <f t="shared" si="52"/>
        <v>0</v>
      </c>
      <c r="I517" s="29">
        <f t="shared" si="51"/>
        <v>0</v>
      </c>
      <c r="J517" s="2" t="b">
        <f t="shared" si="50"/>
        <v>0</v>
      </c>
      <c r="K517" s="2"/>
      <c r="L517" s="23">
        <v>16423</v>
      </c>
      <c r="M517" s="24" t="s">
        <v>1009</v>
      </c>
      <c r="N517" s="25">
        <v>0</v>
      </c>
      <c r="O517" s="2" t="b">
        <f t="shared" si="47"/>
        <v>0</v>
      </c>
      <c r="P517" s="2" t="b">
        <f t="shared" si="53"/>
        <v>0</v>
      </c>
      <c r="Q517" s="23">
        <v>16827</v>
      </c>
      <c r="R517" s="24" t="s">
        <v>1028</v>
      </c>
      <c r="S517" s="24" t="s">
        <v>1029</v>
      </c>
      <c r="T517" s="25">
        <v>92.27</v>
      </c>
    </row>
    <row r="518" spans="1:20" ht="16.5" hidden="1" customHeight="1">
      <c r="A518" s="6">
        <v>14451</v>
      </c>
      <c r="B518" s="6" t="s">
        <v>853</v>
      </c>
      <c r="C518" s="4" t="s">
        <v>854</v>
      </c>
      <c r="D518" s="16">
        <v>0</v>
      </c>
      <c r="E518" s="16">
        <v>0</v>
      </c>
      <c r="F518" s="16">
        <v>0</v>
      </c>
      <c r="G518" s="27">
        <v>0</v>
      </c>
      <c r="H518" s="27">
        <f t="shared" si="52"/>
        <v>0</v>
      </c>
      <c r="I518" s="29">
        <f t="shared" si="51"/>
        <v>0</v>
      </c>
      <c r="J518" s="2" t="b">
        <f t="shared" si="50"/>
        <v>0</v>
      </c>
      <c r="K518" s="2"/>
      <c r="L518" s="23">
        <v>16492</v>
      </c>
      <c r="M518" s="24" t="s">
        <v>1011</v>
      </c>
      <c r="N518" s="25">
        <v>357.41</v>
      </c>
      <c r="O518" s="2" t="b">
        <f t="shared" ref="O518:O556" si="54">EXACT(A518,Q518)</f>
        <v>0</v>
      </c>
      <c r="P518" s="2" t="b">
        <f t="shared" si="53"/>
        <v>0</v>
      </c>
      <c r="Q518" s="23">
        <v>16866</v>
      </c>
      <c r="R518" s="24" t="s">
        <v>1030</v>
      </c>
      <c r="S518" s="24" t="s">
        <v>1031</v>
      </c>
      <c r="T518" s="25">
        <v>271.85000000000002</v>
      </c>
    </row>
    <row r="519" spans="1:20" ht="16.5" hidden="1" customHeight="1">
      <c r="A519" s="6">
        <v>14582</v>
      </c>
      <c r="B519" s="6" t="s">
        <v>937</v>
      </c>
      <c r="C519" s="4" t="s">
        <v>938</v>
      </c>
      <c r="D519" s="16">
        <v>0</v>
      </c>
      <c r="E519" s="16">
        <v>0</v>
      </c>
      <c r="F519" s="16">
        <v>0</v>
      </c>
      <c r="G519" s="27">
        <v>0</v>
      </c>
      <c r="H519" s="27">
        <f t="shared" si="52"/>
        <v>0</v>
      </c>
      <c r="I519" s="29">
        <f t="shared" si="51"/>
        <v>0</v>
      </c>
      <c r="J519" s="2" t="b">
        <f t="shared" si="50"/>
        <v>0</v>
      </c>
      <c r="K519" s="2"/>
      <c r="L519" s="23">
        <v>16553</v>
      </c>
      <c r="M519" s="24" t="s">
        <v>1013</v>
      </c>
      <c r="N519" s="25">
        <v>0</v>
      </c>
      <c r="O519" s="2" t="b">
        <f t="shared" si="54"/>
        <v>0</v>
      </c>
      <c r="P519" s="2" t="b">
        <f t="shared" si="53"/>
        <v>0</v>
      </c>
      <c r="Q519" s="23">
        <v>16884</v>
      </c>
      <c r="R519" s="24" t="s">
        <v>1032</v>
      </c>
      <c r="S519" s="24" t="s">
        <v>1033</v>
      </c>
      <c r="T519" s="25">
        <v>-305.32</v>
      </c>
    </row>
    <row r="520" spans="1:20" ht="16.5" hidden="1" customHeight="1">
      <c r="A520" s="6">
        <v>15003</v>
      </c>
      <c r="B520" s="6" t="s">
        <v>943</v>
      </c>
      <c r="C520" s="9" t="s">
        <v>944</v>
      </c>
      <c r="D520" s="16">
        <v>0</v>
      </c>
      <c r="E520" s="16">
        <v>0</v>
      </c>
      <c r="F520" s="16">
        <v>0</v>
      </c>
      <c r="G520" s="27">
        <v>0</v>
      </c>
      <c r="H520" s="27">
        <f t="shared" si="52"/>
        <v>0</v>
      </c>
      <c r="I520" s="29">
        <f t="shared" si="51"/>
        <v>0</v>
      </c>
      <c r="J520" s="2" t="b">
        <f t="shared" si="50"/>
        <v>0</v>
      </c>
      <c r="K520" s="2"/>
      <c r="L520" s="23">
        <v>16615</v>
      </c>
      <c r="M520" s="24" t="s">
        <v>1015</v>
      </c>
      <c r="N520" s="25">
        <v>0</v>
      </c>
      <c r="O520" s="2" t="b">
        <f t="shared" si="54"/>
        <v>0</v>
      </c>
      <c r="P520" s="2" t="b">
        <f t="shared" si="53"/>
        <v>0</v>
      </c>
      <c r="Q520" s="23">
        <v>17061</v>
      </c>
      <c r="R520" s="24" t="s">
        <v>1045</v>
      </c>
      <c r="S520" s="24" t="s">
        <v>1046</v>
      </c>
      <c r="T520" s="25">
        <v>146.72999999999999</v>
      </c>
    </row>
    <row r="521" spans="1:20" ht="16.5" hidden="1" customHeight="1">
      <c r="A521" s="6">
        <v>15006</v>
      </c>
      <c r="B521" s="6" t="s">
        <v>949</v>
      </c>
      <c r="C521" s="9" t="s">
        <v>950</v>
      </c>
      <c r="D521" s="16">
        <v>0</v>
      </c>
      <c r="E521" s="16">
        <v>0</v>
      </c>
      <c r="F521" s="16">
        <v>0</v>
      </c>
      <c r="G521" s="27">
        <v>0</v>
      </c>
      <c r="H521" s="27">
        <f t="shared" si="52"/>
        <v>0</v>
      </c>
      <c r="I521" s="29">
        <f t="shared" si="51"/>
        <v>0</v>
      </c>
      <c r="J521" s="2" t="b">
        <f t="shared" si="50"/>
        <v>0</v>
      </c>
      <c r="K521" s="2"/>
      <c r="L521" s="23">
        <v>16618</v>
      </c>
      <c r="M521" s="24" t="s">
        <v>1017</v>
      </c>
      <c r="N521" s="25">
        <v>844.65</v>
      </c>
      <c r="O521" s="2" t="b">
        <f t="shared" si="54"/>
        <v>0</v>
      </c>
      <c r="P521" s="2" t="b">
        <f t="shared" si="53"/>
        <v>0</v>
      </c>
      <c r="Q521" s="23">
        <v>17143</v>
      </c>
      <c r="R521" s="24" t="s">
        <v>1049</v>
      </c>
      <c r="S521" s="24" t="s">
        <v>1050</v>
      </c>
      <c r="T521" s="25">
        <v>153.11000000000001</v>
      </c>
    </row>
    <row r="522" spans="1:20" ht="16.5" hidden="1" customHeight="1">
      <c r="A522" s="6">
        <v>15427</v>
      </c>
      <c r="B522" s="6" t="s">
        <v>958</v>
      </c>
      <c r="C522" s="9" t="s">
        <v>959</v>
      </c>
      <c r="D522" s="16">
        <v>0</v>
      </c>
      <c r="E522" s="16">
        <v>0</v>
      </c>
      <c r="F522" s="16">
        <v>0</v>
      </c>
      <c r="G522" s="27">
        <v>0</v>
      </c>
      <c r="H522" s="27">
        <f t="shared" si="52"/>
        <v>0</v>
      </c>
      <c r="I522" s="29">
        <f t="shared" si="51"/>
        <v>0</v>
      </c>
      <c r="J522" s="2" t="b">
        <f t="shared" si="50"/>
        <v>0</v>
      </c>
      <c r="K522" s="2"/>
      <c r="L522" s="23">
        <v>16668</v>
      </c>
      <c r="M522" s="24" t="s">
        <v>1019</v>
      </c>
      <c r="N522" s="25">
        <v>392.43</v>
      </c>
      <c r="O522" s="2" t="b">
        <f t="shared" si="54"/>
        <v>0</v>
      </c>
      <c r="P522" s="2" t="b">
        <f t="shared" si="53"/>
        <v>0</v>
      </c>
      <c r="Q522" s="23">
        <v>17164</v>
      </c>
      <c r="R522" s="24" t="s">
        <v>1051</v>
      </c>
      <c r="S522" s="24" t="s">
        <v>1052</v>
      </c>
      <c r="T522" s="25">
        <v>2098.25</v>
      </c>
    </row>
    <row r="523" spans="1:20" ht="16.5" hidden="1" customHeight="1">
      <c r="A523" s="6">
        <v>15539</v>
      </c>
      <c r="B523" s="6" t="s">
        <v>960</v>
      </c>
      <c r="C523" s="9" t="s">
        <v>961</v>
      </c>
      <c r="D523" s="16">
        <v>0</v>
      </c>
      <c r="E523" s="16">
        <v>0</v>
      </c>
      <c r="F523" s="16">
        <v>0</v>
      </c>
      <c r="G523" s="27">
        <v>0</v>
      </c>
      <c r="H523" s="27">
        <f t="shared" si="52"/>
        <v>0</v>
      </c>
      <c r="I523" s="29">
        <f t="shared" si="51"/>
        <v>0</v>
      </c>
      <c r="J523" s="2" t="b">
        <f t="shared" si="50"/>
        <v>0</v>
      </c>
      <c r="K523" s="2"/>
      <c r="L523" s="23">
        <v>16677</v>
      </c>
      <c r="M523" s="24" t="s">
        <v>1021</v>
      </c>
      <c r="N523" s="25">
        <v>0</v>
      </c>
      <c r="O523" s="2" t="b">
        <f t="shared" si="54"/>
        <v>0</v>
      </c>
      <c r="P523" s="2" t="b">
        <f t="shared" si="53"/>
        <v>0</v>
      </c>
      <c r="Q523" s="23">
        <v>17193</v>
      </c>
      <c r="R523" s="24" t="s">
        <v>1053</v>
      </c>
      <c r="S523" s="24" t="s">
        <v>1054</v>
      </c>
      <c r="T523" s="25">
        <v>954.83</v>
      </c>
    </row>
    <row r="524" spans="1:20" ht="16.5" hidden="1" customHeight="1">
      <c r="A524" s="6">
        <v>15910</v>
      </c>
      <c r="B524" s="6" t="s">
        <v>968</v>
      </c>
      <c r="C524" s="9" t="s">
        <v>969</v>
      </c>
      <c r="D524" s="16">
        <v>0</v>
      </c>
      <c r="E524" s="16">
        <v>0</v>
      </c>
      <c r="F524" s="16">
        <v>0</v>
      </c>
      <c r="G524" s="27">
        <v>0</v>
      </c>
      <c r="H524" s="27">
        <f t="shared" si="52"/>
        <v>0</v>
      </c>
      <c r="I524" s="29">
        <f t="shared" si="51"/>
        <v>0</v>
      </c>
      <c r="J524" s="2" t="b">
        <f t="shared" si="50"/>
        <v>0</v>
      </c>
      <c r="K524" s="2"/>
      <c r="L524" s="23">
        <v>16786</v>
      </c>
      <c r="M524" s="24" t="s">
        <v>1025</v>
      </c>
      <c r="N524" s="25">
        <v>554.05999999999995</v>
      </c>
      <c r="O524" s="2" t="b">
        <f t="shared" si="54"/>
        <v>0</v>
      </c>
      <c r="P524" s="2" t="b">
        <f t="shared" si="53"/>
        <v>0</v>
      </c>
      <c r="Q524" s="23">
        <v>17285</v>
      </c>
      <c r="R524" s="24" t="s">
        <v>1055</v>
      </c>
      <c r="S524" s="24" t="s">
        <v>1179</v>
      </c>
      <c r="T524" s="25">
        <v>857.66</v>
      </c>
    </row>
    <row r="525" spans="1:20" ht="16.5" hidden="1" customHeight="1">
      <c r="A525" s="6">
        <v>16420</v>
      </c>
      <c r="B525" s="6" t="s">
        <v>1002</v>
      </c>
      <c r="C525" s="9" t="s">
        <v>1003</v>
      </c>
      <c r="D525" s="16">
        <v>0</v>
      </c>
      <c r="E525" s="16">
        <v>0</v>
      </c>
      <c r="F525" s="16">
        <v>0</v>
      </c>
      <c r="G525" s="27">
        <v>0</v>
      </c>
      <c r="H525" s="27">
        <f t="shared" si="52"/>
        <v>0</v>
      </c>
      <c r="I525" s="29">
        <f t="shared" si="51"/>
        <v>0</v>
      </c>
      <c r="J525" s="2" t="e">
        <f>EXACT(#REF!,L525)</f>
        <v>#REF!</v>
      </c>
      <c r="K525" s="2"/>
      <c r="L525" s="23"/>
      <c r="M525" s="24"/>
      <c r="N525" s="25"/>
      <c r="O525" s="2" t="b">
        <f t="shared" si="54"/>
        <v>0</v>
      </c>
      <c r="P525" s="2" t="b">
        <f t="shared" si="53"/>
        <v>0</v>
      </c>
      <c r="Q525" s="23">
        <v>17286</v>
      </c>
      <c r="R525" s="24" t="s">
        <v>1057</v>
      </c>
      <c r="S525" s="24" t="s">
        <v>1058</v>
      </c>
      <c r="T525" s="25">
        <v>82.56</v>
      </c>
    </row>
    <row r="526" spans="1:20" ht="16.5" hidden="1" customHeight="1">
      <c r="A526" s="6">
        <v>16422</v>
      </c>
      <c r="B526" s="6" t="s">
        <v>1006</v>
      </c>
      <c r="C526" s="9" t="s">
        <v>1007</v>
      </c>
      <c r="D526" s="16">
        <v>0</v>
      </c>
      <c r="E526" s="27">
        <v>0</v>
      </c>
      <c r="F526" s="16">
        <v>0</v>
      </c>
      <c r="G526" s="27">
        <v>0</v>
      </c>
      <c r="H526" s="27">
        <f t="shared" si="52"/>
        <v>0</v>
      </c>
      <c r="I526" s="29">
        <f t="shared" si="51"/>
        <v>0</v>
      </c>
      <c r="J526" s="2" t="b">
        <f t="shared" ref="J526:J536" si="55">EXACT(A516,L526)</f>
        <v>0</v>
      </c>
      <c r="K526" s="2"/>
      <c r="L526" s="23">
        <v>16795</v>
      </c>
      <c r="M526" s="24" t="s">
        <v>1027</v>
      </c>
      <c r="N526" s="25">
        <v>644.09</v>
      </c>
      <c r="O526" s="2" t="b">
        <f t="shared" si="54"/>
        <v>0</v>
      </c>
      <c r="P526" s="2" t="b">
        <f t="shared" si="53"/>
        <v>0</v>
      </c>
      <c r="Q526" s="23">
        <v>17287</v>
      </c>
      <c r="R526" s="24" t="s">
        <v>1059</v>
      </c>
      <c r="S526" s="24" t="s">
        <v>1060</v>
      </c>
      <c r="T526" s="25">
        <v>0</v>
      </c>
    </row>
    <row r="527" spans="1:20" ht="16.5" hidden="1" customHeight="1">
      <c r="A527" s="6">
        <v>16423</v>
      </c>
      <c r="B527" s="6" t="s">
        <v>1008</v>
      </c>
      <c r="C527" s="9" t="s">
        <v>1009</v>
      </c>
      <c r="D527" s="16">
        <v>0</v>
      </c>
      <c r="E527" s="27">
        <v>0</v>
      </c>
      <c r="F527" s="16">
        <v>0</v>
      </c>
      <c r="G527" s="27">
        <v>0</v>
      </c>
      <c r="H527" s="27">
        <f t="shared" si="52"/>
        <v>0</v>
      </c>
      <c r="I527" s="29">
        <f t="shared" si="51"/>
        <v>0</v>
      </c>
      <c r="J527" s="2" t="b">
        <f t="shared" si="55"/>
        <v>0</v>
      </c>
      <c r="K527" s="2"/>
      <c r="L527" s="23">
        <v>16827</v>
      </c>
      <c r="M527" s="24" t="s">
        <v>1029</v>
      </c>
      <c r="N527" s="25">
        <v>0</v>
      </c>
      <c r="O527" s="2" t="b">
        <f t="shared" si="54"/>
        <v>0</v>
      </c>
      <c r="P527" s="2" t="b">
        <f t="shared" si="53"/>
        <v>0</v>
      </c>
      <c r="Q527" s="23">
        <v>17321</v>
      </c>
      <c r="R527" s="24" t="s">
        <v>1061</v>
      </c>
      <c r="S527" s="24" t="s">
        <v>1062</v>
      </c>
      <c r="T527" s="25">
        <v>458.9</v>
      </c>
    </row>
    <row r="528" spans="1:20" ht="16.5" hidden="1" customHeight="1">
      <c r="A528" s="6">
        <v>16615</v>
      </c>
      <c r="B528" s="6" t="s">
        <v>1014</v>
      </c>
      <c r="C528" s="9" t="s">
        <v>1015</v>
      </c>
      <c r="D528" s="16">
        <v>0</v>
      </c>
      <c r="E528" s="27">
        <v>0</v>
      </c>
      <c r="F528" s="16">
        <v>0</v>
      </c>
      <c r="G528" s="27">
        <v>0</v>
      </c>
      <c r="H528" s="27">
        <f t="shared" si="52"/>
        <v>0</v>
      </c>
      <c r="I528" s="29">
        <f t="shared" si="51"/>
        <v>0</v>
      </c>
      <c r="J528" s="2" t="b">
        <f t="shared" si="55"/>
        <v>0</v>
      </c>
      <c r="K528" s="2"/>
      <c r="L528" s="23">
        <v>16866</v>
      </c>
      <c r="M528" s="24" t="s">
        <v>1031</v>
      </c>
      <c r="N528" s="25">
        <v>590.73</v>
      </c>
      <c r="O528" s="2" t="b">
        <f t="shared" si="54"/>
        <v>0</v>
      </c>
      <c r="P528" s="2" t="b">
        <f t="shared" si="53"/>
        <v>0</v>
      </c>
      <c r="Q528" s="23">
        <v>17376</v>
      </c>
      <c r="R528" s="24" t="s">
        <v>1063</v>
      </c>
      <c r="S528" s="24" t="s">
        <v>1064</v>
      </c>
      <c r="T528" s="25">
        <v>0</v>
      </c>
    </row>
    <row r="529" spans="1:20" ht="16.5" hidden="1" customHeight="1">
      <c r="A529" s="6">
        <v>16677</v>
      </c>
      <c r="B529" s="6" t="s">
        <v>1020</v>
      </c>
      <c r="C529" s="9" t="s">
        <v>1021</v>
      </c>
      <c r="D529" s="16">
        <v>0</v>
      </c>
      <c r="E529" s="27">
        <v>0</v>
      </c>
      <c r="F529" s="16">
        <v>0</v>
      </c>
      <c r="G529" s="27">
        <v>0</v>
      </c>
      <c r="H529" s="27">
        <f t="shared" si="52"/>
        <v>0</v>
      </c>
      <c r="I529" s="29">
        <f t="shared" si="51"/>
        <v>0</v>
      </c>
      <c r="J529" s="2" t="b">
        <f t="shared" si="55"/>
        <v>0</v>
      </c>
      <c r="K529" s="2"/>
      <c r="L529" s="23">
        <v>16884</v>
      </c>
      <c r="M529" s="24" t="s">
        <v>1033</v>
      </c>
      <c r="N529" s="25">
        <v>-392.69</v>
      </c>
      <c r="O529" s="2" t="b">
        <f t="shared" si="54"/>
        <v>0</v>
      </c>
      <c r="P529" s="2" t="b">
        <f t="shared" si="53"/>
        <v>0</v>
      </c>
      <c r="Q529" s="23">
        <v>17415</v>
      </c>
      <c r="R529" s="24" t="s">
        <v>1065</v>
      </c>
      <c r="S529" s="24" t="s">
        <v>1066</v>
      </c>
      <c r="T529" s="25">
        <v>657.94</v>
      </c>
    </row>
    <row r="530" spans="1:20" ht="16.5" hidden="1" customHeight="1">
      <c r="A530" s="6">
        <v>16827</v>
      </c>
      <c r="B530" s="6" t="s">
        <v>1028</v>
      </c>
      <c r="C530" s="9" t="s">
        <v>1029</v>
      </c>
      <c r="D530" s="16">
        <v>0</v>
      </c>
      <c r="E530" s="27">
        <v>0</v>
      </c>
      <c r="F530" s="16">
        <v>0</v>
      </c>
      <c r="G530" s="27">
        <v>92.27</v>
      </c>
      <c r="H530" s="27">
        <f t="shared" si="52"/>
        <v>92.27</v>
      </c>
      <c r="I530" s="29">
        <f t="shared" si="51"/>
        <v>1.0889157128810819E-5</v>
      </c>
      <c r="J530" s="2" t="b">
        <f t="shared" si="55"/>
        <v>0</v>
      </c>
      <c r="K530" s="2"/>
      <c r="L530" s="23">
        <v>17061</v>
      </c>
      <c r="M530" s="24" t="s">
        <v>1046</v>
      </c>
      <c r="N530" s="25">
        <v>188.48</v>
      </c>
      <c r="O530" s="2" t="b">
        <f t="shared" si="54"/>
        <v>0</v>
      </c>
      <c r="P530" s="2" t="b">
        <f t="shared" si="53"/>
        <v>0</v>
      </c>
      <c r="Q530" s="23">
        <v>17416</v>
      </c>
      <c r="R530" s="24" t="s">
        <v>1067</v>
      </c>
      <c r="S530" s="24" t="s">
        <v>1068</v>
      </c>
      <c r="T530" s="25">
        <v>123.69</v>
      </c>
    </row>
    <row r="531" spans="1:20" ht="16.5" hidden="1" customHeight="1">
      <c r="A531" s="6">
        <v>17287</v>
      </c>
      <c r="B531" s="6" t="s">
        <v>1059</v>
      </c>
      <c r="C531" s="8" t="s">
        <v>1060</v>
      </c>
      <c r="D531" s="16">
        <v>0</v>
      </c>
      <c r="E531" s="27">
        <v>0</v>
      </c>
      <c r="F531" s="16">
        <v>0</v>
      </c>
      <c r="G531" s="27">
        <v>0</v>
      </c>
      <c r="H531" s="27">
        <f t="shared" si="52"/>
        <v>0</v>
      </c>
      <c r="I531" s="29">
        <f t="shared" si="51"/>
        <v>0</v>
      </c>
      <c r="J531" s="2" t="b">
        <f t="shared" si="55"/>
        <v>0</v>
      </c>
      <c r="K531" s="2"/>
      <c r="L531" s="23">
        <v>17143</v>
      </c>
      <c r="M531" s="24" t="s">
        <v>1050</v>
      </c>
      <c r="N531" s="25">
        <v>445.81</v>
      </c>
      <c r="O531" s="2" t="b">
        <f t="shared" si="54"/>
        <v>0</v>
      </c>
      <c r="P531" s="2" t="b">
        <f t="shared" si="53"/>
        <v>0</v>
      </c>
      <c r="Q531" s="23">
        <v>17431</v>
      </c>
      <c r="R531" s="24" t="s">
        <v>1047</v>
      </c>
      <c r="S531" s="24" t="s">
        <v>1048</v>
      </c>
      <c r="T531" s="25">
        <v>0</v>
      </c>
    </row>
    <row r="532" spans="1:20" ht="16.5" hidden="1" customHeight="1">
      <c r="A532" s="6">
        <v>17516</v>
      </c>
      <c r="B532" s="6" t="s">
        <v>1071</v>
      </c>
      <c r="C532" s="8" t="s">
        <v>1072</v>
      </c>
      <c r="D532" s="16">
        <v>0</v>
      </c>
      <c r="E532" s="27">
        <v>0</v>
      </c>
      <c r="F532" s="18">
        <v>0</v>
      </c>
      <c r="G532" s="27">
        <v>0</v>
      </c>
      <c r="H532" s="27">
        <f t="shared" si="52"/>
        <v>0</v>
      </c>
      <c r="I532" s="29">
        <f t="shared" si="51"/>
        <v>0</v>
      </c>
      <c r="J532" s="2" t="b">
        <f t="shared" si="55"/>
        <v>0</v>
      </c>
      <c r="K532" s="2"/>
      <c r="L532" s="23">
        <v>17164</v>
      </c>
      <c r="M532" s="24" t="s">
        <v>1052</v>
      </c>
      <c r="N532" s="25">
        <v>1203.3800000000001</v>
      </c>
      <c r="O532" s="2" t="b">
        <f t="shared" si="54"/>
        <v>0</v>
      </c>
      <c r="P532" s="2" t="b">
        <f t="shared" si="53"/>
        <v>0</v>
      </c>
      <c r="Q532" s="23">
        <v>17482</v>
      </c>
      <c r="R532" s="24" t="s">
        <v>1069</v>
      </c>
      <c r="S532" s="24" t="s">
        <v>1070</v>
      </c>
      <c r="T532" s="25">
        <v>134.97</v>
      </c>
    </row>
    <row r="533" spans="1:20" ht="16.5" hidden="1" customHeight="1">
      <c r="A533" s="6">
        <v>17805</v>
      </c>
      <c r="B533" s="6" t="s">
        <v>1088</v>
      </c>
      <c r="C533" s="8" t="s">
        <v>1089</v>
      </c>
      <c r="D533" s="16">
        <v>0</v>
      </c>
      <c r="E533" s="27">
        <v>0</v>
      </c>
      <c r="F533" s="18">
        <v>0</v>
      </c>
      <c r="G533" s="27">
        <v>0</v>
      </c>
      <c r="H533" s="27">
        <f t="shared" si="52"/>
        <v>0</v>
      </c>
      <c r="I533" s="29">
        <f t="shared" si="51"/>
        <v>0</v>
      </c>
      <c r="J533" s="2" t="b">
        <f t="shared" si="55"/>
        <v>0</v>
      </c>
      <c r="K533" s="2"/>
      <c r="L533" s="23">
        <v>17193</v>
      </c>
      <c r="M533" s="24" t="s">
        <v>1054</v>
      </c>
      <c r="N533" s="25">
        <v>903.82</v>
      </c>
      <c r="O533" s="2" t="b">
        <f t="shared" si="54"/>
        <v>0</v>
      </c>
      <c r="P533" s="2" t="b">
        <f t="shared" si="53"/>
        <v>0</v>
      </c>
      <c r="Q533" s="23">
        <v>17516</v>
      </c>
      <c r="R533" s="24" t="s">
        <v>1071</v>
      </c>
      <c r="S533" s="24" t="s">
        <v>1072</v>
      </c>
      <c r="T533" s="25">
        <v>0</v>
      </c>
    </row>
    <row r="534" spans="1:20" ht="16.5" hidden="1" customHeight="1">
      <c r="A534" s="6">
        <v>17838</v>
      </c>
      <c r="B534" s="6" t="s">
        <v>1092</v>
      </c>
      <c r="C534" s="8" t="s">
        <v>1093</v>
      </c>
      <c r="D534" s="16">
        <v>0</v>
      </c>
      <c r="E534" s="27">
        <v>0</v>
      </c>
      <c r="F534" s="18">
        <v>0</v>
      </c>
      <c r="G534" s="27">
        <v>0</v>
      </c>
      <c r="H534" s="27">
        <f t="shared" si="52"/>
        <v>0</v>
      </c>
      <c r="I534" s="29">
        <f t="shared" si="51"/>
        <v>0</v>
      </c>
      <c r="J534" s="2" t="b">
        <f t="shared" si="55"/>
        <v>0</v>
      </c>
      <c r="K534" s="2"/>
      <c r="L534" s="23">
        <v>17285</v>
      </c>
      <c r="M534" s="24" t="s">
        <v>1179</v>
      </c>
      <c r="N534" s="25">
        <v>1494.86</v>
      </c>
      <c r="O534" s="2" t="b">
        <f t="shared" si="54"/>
        <v>0</v>
      </c>
      <c r="P534" s="2" t="b">
        <f t="shared" si="53"/>
        <v>0</v>
      </c>
      <c r="Q534" s="23">
        <v>17569</v>
      </c>
      <c r="R534" s="24" t="s">
        <v>1073</v>
      </c>
      <c r="S534" s="24" t="s">
        <v>1074</v>
      </c>
      <c r="T534" s="25">
        <v>3499.27</v>
      </c>
    </row>
    <row r="535" spans="1:20" ht="16.5" hidden="1" customHeight="1">
      <c r="A535" s="6">
        <v>17858</v>
      </c>
      <c r="B535" s="6" t="s">
        <v>1094</v>
      </c>
      <c r="C535" s="8" t="s">
        <v>1095</v>
      </c>
      <c r="D535" s="18">
        <v>0</v>
      </c>
      <c r="E535" s="27">
        <v>0</v>
      </c>
      <c r="F535" s="18">
        <v>0</v>
      </c>
      <c r="G535" s="27">
        <v>0</v>
      </c>
      <c r="H535" s="27">
        <f t="shared" si="52"/>
        <v>0</v>
      </c>
      <c r="I535" s="29">
        <f t="shared" si="51"/>
        <v>0</v>
      </c>
      <c r="J535" s="2" t="b">
        <f t="shared" si="55"/>
        <v>0</v>
      </c>
      <c r="K535" s="2"/>
      <c r="L535" s="23">
        <v>17286</v>
      </c>
      <c r="M535" s="24" t="s">
        <v>1058</v>
      </c>
      <c r="N535" s="25">
        <v>110.81</v>
      </c>
      <c r="O535" s="2" t="b">
        <f t="shared" si="54"/>
        <v>0</v>
      </c>
      <c r="P535" s="2" t="b">
        <f t="shared" si="53"/>
        <v>0</v>
      </c>
      <c r="Q535" s="23">
        <v>17662</v>
      </c>
      <c r="R535" s="24" t="s">
        <v>1076</v>
      </c>
      <c r="S535" s="24" t="s">
        <v>1077</v>
      </c>
      <c r="T535" s="25">
        <v>93.33</v>
      </c>
    </row>
    <row r="536" spans="1:20" ht="16.5" hidden="1" customHeight="1">
      <c r="A536" s="6">
        <v>17892</v>
      </c>
      <c r="B536" s="6" t="s">
        <v>1188</v>
      </c>
      <c r="C536" s="8" t="s">
        <v>1180</v>
      </c>
      <c r="D536" s="18">
        <v>0</v>
      </c>
      <c r="E536" s="27">
        <v>0</v>
      </c>
      <c r="F536" s="18">
        <v>0</v>
      </c>
      <c r="G536" s="27">
        <v>0</v>
      </c>
      <c r="H536" s="27">
        <f t="shared" si="52"/>
        <v>0</v>
      </c>
      <c r="I536" s="29">
        <f t="shared" si="51"/>
        <v>0</v>
      </c>
      <c r="J536" s="2" t="b">
        <f t="shared" si="55"/>
        <v>0</v>
      </c>
      <c r="K536" s="2"/>
      <c r="L536" s="23">
        <v>17287</v>
      </c>
      <c r="M536" s="24" t="s">
        <v>1060</v>
      </c>
      <c r="N536" s="25">
        <v>0</v>
      </c>
      <c r="O536" s="2" t="b">
        <f t="shared" si="54"/>
        <v>0</v>
      </c>
      <c r="P536" s="2" t="b">
        <f t="shared" si="53"/>
        <v>0</v>
      </c>
      <c r="Q536" s="23"/>
      <c r="R536" s="24"/>
      <c r="S536" s="24"/>
      <c r="T536" s="25"/>
    </row>
    <row r="537" spans="1:20" ht="16.5" hidden="1" customHeight="1">
      <c r="A537" s="6">
        <v>17979</v>
      </c>
      <c r="B537" s="6" t="s">
        <v>1190</v>
      </c>
      <c r="C537" s="8" t="s">
        <v>1182</v>
      </c>
      <c r="D537" s="18">
        <v>0</v>
      </c>
      <c r="E537" s="27">
        <v>0</v>
      </c>
      <c r="F537" s="18">
        <v>0</v>
      </c>
      <c r="G537" s="27">
        <v>0</v>
      </c>
      <c r="H537" s="27">
        <f t="shared" si="52"/>
        <v>0</v>
      </c>
      <c r="I537" s="29">
        <f t="shared" si="51"/>
        <v>0</v>
      </c>
      <c r="J537" s="2" t="e">
        <f>EXACT(#REF!,L537)</f>
        <v>#REF!</v>
      </c>
      <c r="K537" s="2"/>
      <c r="L537" s="23"/>
      <c r="M537" s="24"/>
      <c r="N537" s="25"/>
      <c r="O537" s="2" t="b">
        <f t="shared" si="54"/>
        <v>0</v>
      </c>
      <c r="P537" s="2" t="b">
        <f t="shared" si="53"/>
        <v>0</v>
      </c>
      <c r="Q537" s="23">
        <v>17750</v>
      </c>
      <c r="R537" s="24" t="s">
        <v>1080</v>
      </c>
      <c r="S537" s="24" t="s">
        <v>1081</v>
      </c>
      <c r="T537" s="25">
        <v>140.28</v>
      </c>
    </row>
    <row r="538" spans="1:20" ht="16.5" hidden="1" customHeight="1">
      <c r="A538" s="6">
        <v>18083</v>
      </c>
      <c r="B538" s="6" t="s">
        <v>1192</v>
      </c>
      <c r="C538" s="9" t="s">
        <v>1184</v>
      </c>
      <c r="D538" s="18"/>
      <c r="E538" s="27"/>
      <c r="F538" s="18">
        <v>0</v>
      </c>
      <c r="G538" s="27">
        <v>0</v>
      </c>
      <c r="H538" s="27">
        <f t="shared" si="52"/>
        <v>0</v>
      </c>
      <c r="I538" s="29">
        <f t="shared" si="51"/>
        <v>0</v>
      </c>
      <c r="J538" s="2" t="b">
        <f t="shared" ref="J538:J562" si="56">EXACT(A527,L538)</f>
        <v>0</v>
      </c>
      <c r="K538" s="2"/>
      <c r="L538" s="23">
        <v>17321</v>
      </c>
      <c r="M538" s="24" t="s">
        <v>1062</v>
      </c>
      <c r="N538" s="25">
        <v>0</v>
      </c>
      <c r="O538" s="2" t="b">
        <f t="shared" si="54"/>
        <v>0</v>
      </c>
      <c r="P538" s="2" t="b">
        <f t="shared" si="53"/>
        <v>0</v>
      </c>
      <c r="Q538" s="23">
        <v>17762</v>
      </c>
      <c r="R538" s="24" t="s">
        <v>1082</v>
      </c>
      <c r="S538" s="24" t="s">
        <v>1083</v>
      </c>
      <c r="T538" s="25">
        <v>259.58999999999997</v>
      </c>
    </row>
    <row r="539" spans="1:20" ht="16.5" hidden="1" customHeight="1">
      <c r="A539" s="6">
        <v>18147</v>
      </c>
      <c r="B539" s="6" t="s">
        <v>1193</v>
      </c>
      <c r="C539" s="9" t="s">
        <v>1185</v>
      </c>
      <c r="D539" s="18"/>
      <c r="E539" s="27"/>
      <c r="F539" s="18">
        <v>0</v>
      </c>
      <c r="G539" s="27">
        <v>0</v>
      </c>
      <c r="H539" s="27">
        <f t="shared" si="52"/>
        <v>0</v>
      </c>
      <c r="I539" s="29">
        <f t="shared" si="51"/>
        <v>0</v>
      </c>
      <c r="J539" s="2" t="b">
        <f t="shared" si="56"/>
        <v>0</v>
      </c>
      <c r="K539" s="2"/>
      <c r="L539" s="23">
        <v>17376</v>
      </c>
      <c r="M539" s="24" t="s">
        <v>1064</v>
      </c>
      <c r="N539" s="25">
        <v>0</v>
      </c>
      <c r="O539" s="2" t="b">
        <f t="shared" si="54"/>
        <v>0</v>
      </c>
      <c r="P539" s="2" t="b">
        <f t="shared" si="53"/>
        <v>0</v>
      </c>
      <c r="Q539" s="23">
        <v>17766</v>
      </c>
      <c r="R539" s="24" t="s">
        <v>1084</v>
      </c>
      <c r="S539" s="24" t="s">
        <v>1085</v>
      </c>
      <c r="T539" s="25">
        <v>106.17</v>
      </c>
    </row>
    <row r="540" spans="1:20" ht="16.5" hidden="1" customHeight="1">
      <c r="A540" s="6">
        <v>18287</v>
      </c>
      <c r="B540" s="6" t="s">
        <v>1194</v>
      </c>
      <c r="C540" s="8" t="s">
        <v>1186</v>
      </c>
      <c r="D540" s="18"/>
      <c r="E540" s="27"/>
      <c r="F540" s="18">
        <v>0</v>
      </c>
      <c r="G540" s="27">
        <v>87.32</v>
      </c>
      <c r="H540" s="27">
        <f t="shared" si="52"/>
        <v>87.32</v>
      </c>
      <c r="I540" s="29">
        <f t="shared" si="51"/>
        <v>1.0304987541863668E-5</v>
      </c>
      <c r="J540" s="2" t="b">
        <f t="shared" si="56"/>
        <v>0</v>
      </c>
      <c r="K540" s="2"/>
      <c r="L540" s="23">
        <v>17415</v>
      </c>
      <c r="M540" s="24" t="s">
        <v>1066</v>
      </c>
      <c r="N540" s="25">
        <v>558.12</v>
      </c>
      <c r="O540" s="2" t="b">
        <f t="shared" si="54"/>
        <v>0</v>
      </c>
      <c r="P540" s="2" t="b">
        <f t="shared" si="53"/>
        <v>0</v>
      </c>
      <c r="Q540" s="23">
        <v>17767</v>
      </c>
      <c r="R540" s="24" t="s">
        <v>1086</v>
      </c>
      <c r="S540" s="24" t="s">
        <v>1087</v>
      </c>
      <c r="T540" s="25">
        <v>637.26</v>
      </c>
    </row>
    <row r="541" spans="1:20" ht="16.5" hidden="1" customHeight="1">
      <c r="A541" s="6">
        <v>7101</v>
      </c>
      <c r="B541" s="6" t="s">
        <v>158</v>
      </c>
      <c r="C541" s="9" t="s">
        <v>159</v>
      </c>
      <c r="D541" s="18">
        <v>-0.01</v>
      </c>
      <c r="E541" s="27">
        <v>-0.01</v>
      </c>
      <c r="F541" s="18">
        <v>-0.01</v>
      </c>
      <c r="G541" s="27">
        <v>-0.01</v>
      </c>
      <c r="H541" s="27">
        <f t="shared" si="52"/>
        <v>-0.04</v>
      </c>
      <c r="I541" s="29">
        <f t="shared" si="51"/>
        <v>-4.7205623187648503E-9</v>
      </c>
      <c r="J541" s="2" t="b">
        <f t="shared" si="56"/>
        <v>0</v>
      </c>
      <c r="K541" s="2"/>
      <c r="L541" s="23">
        <v>17416</v>
      </c>
      <c r="M541" s="24" t="s">
        <v>1068</v>
      </c>
      <c r="N541" s="25">
        <v>103.41</v>
      </c>
      <c r="O541" s="2" t="b">
        <f t="shared" si="54"/>
        <v>0</v>
      </c>
      <c r="P541" s="2" t="b">
        <f t="shared" si="53"/>
        <v>0</v>
      </c>
      <c r="Q541" s="23">
        <v>17805</v>
      </c>
      <c r="R541" s="24" t="s">
        <v>1088</v>
      </c>
      <c r="S541" s="24" t="s">
        <v>1089</v>
      </c>
      <c r="T541" s="25">
        <v>0</v>
      </c>
    </row>
    <row r="542" spans="1:20" ht="16.5" hidden="1" customHeight="1">
      <c r="A542" s="6">
        <v>7060</v>
      </c>
      <c r="B542" s="6" t="s">
        <v>56</v>
      </c>
      <c r="C542" s="9" t="s">
        <v>57</v>
      </c>
      <c r="D542" s="18">
        <v>-7.0000000000000007E-2</v>
      </c>
      <c r="E542" s="27">
        <v>-7.0000000000000007E-2</v>
      </c>
      <c r="F542" s="18">
        <v>-7.0000000000000007E-2</v>
      </c>
      <c r="G542" s="27">
        <v>-7.0000000000000007E-2</v>
      </c>
      <c r="H542" s="27">
        <f t="shared" si="52"/>
        <v>-0.28000000000000003</v>
      </c>
      <c r="I542" s="29">
        <f t="shared" si="51"/>
        <v>-3.3043936231353954E-8</v>
      </c>
      <c r="J542" s="2" t="b">
        <f t="shared" si="56"/>
        <v>0</v>
      </c>
      <c r="K542" s="2"/>
      <c r="L542" s="23">
        <v>17431</v>
      </c>
      <c r="M542" s="24" t="s">
        <v>1048</v>
      </c>
      <c r="N542" s="25">
        <v>162.38</v>
      </c>
      <c r="O542" s="2" t="b">
        <f t="shared" si="54"/>
        <v>0</v>
      </c>
      <c r="P542" s="2" t="b">
        <f t="shared" si="53"/>
        <v>0</v>
      </c>
      <c r="Q542" s="23">
        <v>17837</v>
      </c>
      <c r="R542" s="24" t="s">
        <v>1090</v>
      </c>
      <c r="S542" s="24" t="s">
        <v>1091</v>
      </c>
      <c r="T542" s="25">
        <v>435</v>
      </c>
    </row>
    <row r="543" spans="1:20" ht="16.5" hidden="1" customHeight="1">
      <c r="A543" s="6">
        <v>7109</v>
      </c>
      <c r="B543" s="6" t="s">
        <v>173</v>
      </c>
      <c r="C543" s="9" t="s">
        <v>174</v>
      </c>
      <c r="D543" s="18">
        <v>-0.51</v>
      </c>
      <c r="E543" s="27">
        <v>-0.51</v>
      </c>
      <c r="F543" s="18">
        <v>-0.51</v>
      </c>
      <c r="G543" s="27">
        <v>-0.51</v>
      </c>
      <c r="H543" s="27">
        <f t="shared" si="52"/>
        <v>-2.04</v>
      </c>
      <c r="I543" s="29">
        <f t="shared" si="51"/>
        <v>-2.4074867825700738E-7</v>
      </c>
      <c r="J543" s="2" t="b">
        <f t="shared" si="56"/>
        <v>0</v>
      </c>
      <c r="K543" s="2"/>
      <c r="L543" s="23">
        <v>17482</v>
      </c>
      <c r="M543" s="24" t="s">
        <v>1070</v>
      </c>
      <c r="N543" s="25">
        <v>189.47</v>
      </c>
      <c r="O543" s="2" t="b">
        <f t="shared" si="54"/>
        <v>0</v>
      </c>
      <c r="P543" s="2" t="b">
        <f t="shared" si="53"/>
        <v>0</v>
      </c>
      <c r="Q543" s="23">
        <v>17838</v>
      </c>
      <c r="R543" s="24" t="s">
        <v>1092</v>
      </c>
      <c r="S543" s="24" t="s">
        <v>1093</v>
      </c>
      <c r="T543" s="25">
        <v>0</v>
      </c>
    </row>
    <row r="544" spans="1:20" ht="16.5" hidden="1" customHeight="1">
      <c r="A544" s="6">
        <v>7364</v>
      </c>
      <c r="B544" s="6" t="s">
        <v>680</v>
      </c>
      <c r="C544" s="9" t="s">
        <v>681</v>
      </c>
      <c r="D544" s="18">
        <v>-0.97</v>
      </c>
      <c r="E544" s="27">
        <v>-0.97</v>
      </c>
      <c r="F544" s="18">
        <v>-0.97</v>
      </c>
      <c r="G544" s="27">
        <v>-0.97</v>
      </c>
      <c r="H544" s="27">
        <f t="shared" si="52"/>
        <v>-3.88</v>
      </c>
      <c r="I544" s="29">
        <f t="shared" si="51"/>
        <v>-4.5789454492019049E-7</v>
      </c>
      <c r="J544" s="2" t="b">
        <f t="shared" si="56"/>
        <v>0</v>
      </c>
      <c r="K544" s="2"/>
      <c r="L544" s="23">
        <v>17516</v>
      </c>
      <c r="M544" s="24" t="s">
        <v>1072</v>
      </c>
      <c r="N544" s="25">
        <v>0</v>
      </c>
      <c r="O544" s="2" t="b">
        <f t="shared" si="54"/>
        <v>0</v>
      </c>
      <c r="P544" s="2" t="b">
        <f t="shared" si="53"/>
        <v>0</v>
      </c>
      <c r="Q544" s="23">
        <v>17858</v>
      </c>
      <c r="R544" s="24" t="s">
        <v>1094</v>
      </c>
      <c r="S544" s="24" t="s">
        <v>1095</v>
      </c>
      <c r="T544" s="25">
        <v>0</v>
      </c>
    </row>
    <row r="545" spans="1:20" ht="16.5" hidden="1" customHeight="1">
      <c r="A545" s="6">
        <v>7214</v>
      </c>
      <c r="B545" s="6" t="s">
        <v>450</v>
      </c>
      <c r="C545" s="9" t="s">
        <v>451</v>
      </c>
      <c r="D545" s="27">
        <v>0</v>
      </c>
      <c r="E545" s="27">
        <v>-11.28</v>
      </c>
      <c r="F545" s="18">
        <v>-11.28</v>
      </c>
      <c r="G545" s="27">
        <v>-11.28</v>
      </c>
      <c r="H545" s="27">
        <f t="shared" si="52"/>
        <v>-33.839999999999996</v>
      </c>
      <c r="I545" s="29">
        <f t="shared" si="51"/>
        <v>-3.9935957216750635E-6</v>
      </c>
      <c r="J545" s="2" t="b">
        <f t="shared" si="56"/>
        <v>0</v>
      </c>
      <c r="K545" s="2"/>
      <c r="L545" s="23">
        <v>17569</v>
      </c>
      <c r="M545" s="24" t="s">
        <v>1074</v>
      </c>
      <c r="N545" s="25">
        <v>1855.24</v>
      </c>
      <c r="O545" s="2" t="b">
        <f t="shared" si="54"/>
        <v>0</v>
      </c>
      <c r="P545" s="2" t="b">
        <f t="shared" si="53"/>
        <v>0</v>
      </c>
      <c r="Q545" s="23">
        <v>17892</v>
      </c>
      <c r="R545" s="24" t="s">
        <v>1188</v>
      </c>
      <c r="S545" s="24" t="s">
        <v>1180</v>
      </c>
      <c r="T545" s="25">
        <v>0</v>
      </c>
    </row>
    <row r="546" spans="1:20" ht="16.5" hidden="1" customHeight="1">
      <c r="A546" s="6">
        <v>12514</v>
      </c>
      <c r="B546" s="6" t="s">
        <v>788</v>
      </c>
      <c r="C546" s="9" t="s">
        <v>779</v>
      </c>
      <c r="D546" s="27">
        <v>-7.56</v>
      </c>
      <c r="E546" s="27">
        <v>-7.56</v>
      </c>
      <c r="F546" s="18">
        <v>-7.56</v>
      </c>
      <c r="G546" s="27">
        <v>-7.56</v>
      </c>
      <c r="H546" s="27">
        <f t="shared" si="52"/>
        <v>-30.24</v>
      </c>
      <c r="I546" s="29">
        <f t="shared" si="51"/>
        <v>-3.5687451129862267E-6</v>
      </c>
      <c r="J546" s="2" t="b">
        <f t="shared" si="56"/>
        <v>0</v>
      </c>
      <c r="L546" s="23">
        <v>17662</v>
      </c>
      <c r="M546" s="24" t="s">
        <v>1077</v>
      </c>
      <c r="N546" s="25">
        <v>242.28</v>
      </c>
      <c r="O546" s="2" t="b">
        <f t="shared" si="54"/>
        <v>0</v>
      </c>
      <c r="P546" s="2" t="b">
        <f t="shared" si="53"/>
        <v>0</v>
      </c>
      <c r="Q546" s="23">
        <v>17899</v>
      </c>
      <c r="R546" s="24" t="s">
        <v>1189</v>
      </c>
      <c r="S546" s="24" t="s">
        <v>1181</v>
      </c>
      <c r="T546" s="25">
        <v>858.07</v>
      </c>
    </row>
    <row r="547" spans="1:20" ht="16.5" hidden="1" customHeight="1">
      <c r="A547" s="33">
        <v>7230</v>
      </c>
      <c r="B547" s="6" t="s">
        <v>483</v>
      </c>
      <c r="C547" s="34" t="s">
        <v>484</v>
      </c>
      <c r="D547" s="27">
        <v>-18.04</v>
      </c>
      <c r="E547" s="27">
        <v>-18.04</v>
      </c>
      <c r="F547" s="18">
        <v>-18.04</v>
      </c>
      <c r="G547" s="27">
        <v>-18.04</v>
      </c>
      <c r="H547" s="27">
        <f t="shared" si="52"/>
        <v>-72.16</v>
      </c>
      <c r="I547" s="29">
        <f t="shared" si="51"/>
        <v>-8.5158944230517891E-6</v>
      </c>
      <c r="J547" s="2" t="b">
        <f t="shared" si="56"/>
        <v>0</v>
      </c>
      <c r="L547" s="23"/>
      <c r="M547" s="24"/>
      <c r="N547" s="25"/>
      <c r="O547" s="2" t="b">
        <f t="shared" si="54"/>
        <v>0</v>
      </c>
      <c r="P547" s="2" t="b">
        <f t="shared" si="53"/>
        <v>0</v>
      </c>
      <c r="Q547" s="23">
        <v>17979</v>
      </c>
      <c r="R547" s="24" t="s">
        <v>1190</v>
      </c>
      <c r="S547" s="24" t="s">
        <v>1182</v>
      </c>
      <c r="T547" s="25">
        <v>0</v>
      </c>
    </row>
    <row r="548" spans="1:20" ht="16.5" hidden="1" customHeight="1">
      <c r="A548" s="6">
        <v>7123</v>
      </c>
      <c r="B548" s="6" t="s">
        <v>217</v>
      </c>
      <c r="C548" s="9" t="s">
        <v>218</v>
      </c>
      <c r="D548" s="18">
        <v>0</v>
      </c>
      <c r="E548" s="27">
        <v>0</v>
      </c>
      <c r="F548" s="18">
        <v>-155.19999999999999</v>
      </c>
      <c r="G548" s="27">
        <v>22212.1</v>
      </c>
      <c r="H548" s="27">
        <f t="shared" si="52"/>
        <v>22056.899999999998</v>
      </c>
      <c r="I548" s="29">
        <f t="shared" si="51"/>
        <v>2.6030242752191103E-3</v>
      </c>
      <c r="J548" s="2" t="b">
        <f t="shared" si="56"/>
        <v>0</v>
      </c>
      <c r="L548" s="23">
        <v>17750</v>
      </c>
      <c r="M548" s="24" t="s">
        <v>1081</v>
      </c>
      <c r="N548" s="25">
        <v>190.74</v>
      </c>
      <c r="O548" s="2" t="b">
        <f t="shared" si="54"/>
        <v>0</v>
      </c>
      <c r="P548" s="2" t="b">
        <f t="shared" si="53"/>
        <v>0</v>
      </c>
      <c r="Q548" s="23">
        <v>17989</v>
      </c>
      <c r="R548" s="24" t="s">
        <v>1191</v>
      </c>
      <c r="S548" s="24" t="s">
        <v>1183</v>
      </c>
      <c r="T548" s="25">
        <v>115.74</v>
      </c>
    </row>
    <row r="549" spans="1:20" ht="16.5" hidden="1" customHeight="1">
      <c r="A549" s="6">
        <v>16884</v>
      </c>
      <c r="B549" s="6" t="s">
        <v>1032</v>
      </c>
      <c r="C549" s="6" t="s">
        <v>1033</v>
      </c>
      <c r="D549" s="18">
        <v>434.87</v>
      </c>
      <c r="E549" s="27">
        <v>-396.28</v>
      </c>
      <c r="F549" s="18">
        <v>-392.69</v>
      </c>
      <c r="G549" s="27">
        <v>-305.32</v>
      </c>
      <c r="H549" s="27">
        <f t="shared" si="52"/>
        <v>-659.42</v>
      </c>
      <c r="I549" s="29">
        <f t="shared" si="51"/>
        <v>-7.7820830105997934E-5</v>
      </c>
      <c r="J549" s="2" t="b">
        <f t="shared" si="56"/>
        <v>0</v>
      </c>
      <c r="L549" s="23">
        <v>17762</v>
      </c>
      <c r="M549" s="24" t="s">
        <v>1083</v>
      </c>
      <c r="N549" s="25">
        <v>162.99</v>
      </c>
      <c r="O549" s="2" t="b">
        <f t="shared" si="54"/>
        <v>0</v>
      </c>
      <c r="P549" s="2" t="b">
        <f t="shared" si="53"/>
        <v>0</v>
      </c>
      <c r="Q549" s="23">
        <v>18083</v>
      </c>
      <c r="R549" s="24" t="s">
        <v>1192</v>
      </c>
      <c r="S549" s="24" t="s">
        <v>1184</v>
      </c>
      <c r="T549" s="25">
        <v>0</v>
      </c>
    </row>
    <row r="550" spans="1:20" ht="16.5" hidden="1" customHeight="1">
      <c r="A550" s="6">
        <v>7359</v>
      </c>
      <c r="B550" s="6" t="s">
        <v>675</v>
      </c>
      <c r="C550" s="6" t="s">
        <v>676</v>
      </c>
      <c r="D550" s="18">
        <v>-1239.6400000000001</v>
      </c>
      <c r="E550" s="27">
        <v>-1239.6400000000001</v>
      </c>
      <c r="F550" s="18">
        <v>-1239.6400000000001</v>
      </c>
      <c r="G550" s="27">
        <v>-1239.6400000000001</v>
      </c>
      <c r="H550" s="27">
        <f t="shared" si="52"/>
        <v>-4958.5600000000004</v>
      </c>
      <c r="I550" s="29">
        <f t="shared" si="51"/>
        <v>-5.8517978728336601E-4</v>
      </c>
      <c r="J550" s="2" t="b">
        <f t="shared" si="56"/>
        <v>0</v>
      </c>
      <c r="L550" s="23">
        <v>17766</v>
      </c>
      <c r="M550" s="24" t="s">
        <v>1085</v>
      </c>
      <c r="N550" s="25">
        <v>128.13</v>
      </c>
      <c r="O550" s="2" t="b">
        <f t="shared" si="54"/>
        <v>0</v>
      </c>
      <c r="P550" s="2" t="b">
        <f t="shared" si="53"/>
        <v>0</v>
      </c>
      <c r="Q550" s="23">
        <v>18147</v>
      </c>
      <c r="R550" s="24" t="s">
        <v>1193</v>
      </c>
      <c r="S550" s="24" t="s">
        <v>1185</v>
      </c>
      <c r="T550" s="25">
        <v>0</v>
      </c>
    </row>
    <row r="551" spans="1:20" ht="16.5" hidden="1" customHeight="1">
      <c r="A551" s="6">
        <v>12516</v>
      </c>
      <c r="B551" s="6" t="s">
        <v>790</v>
      </c>
      <c r="C551" s="9" t="s">
        <v>782</v>
      </c>
      <c r="D551" s="18">
        <v>0</v>
      </c>
      <c r="E551" s="27">
        <v>-37559.269999999997</v>
      </c>
      <c r="F551" s="18">
        <v>-37559.269999999997</v>
      </c>
      <c r="G551" s="27">
        <v>-37559.269999999997</v>
      </c>
      <c r="H551" s="27">
        <f t="shared" si="52"/>
        <v>-112677.81</v>
      </c>
      <c r="I551" s="29">
        <f t="shared" si="51"/>
        <v>-1.3297565601173631E-2</v>
      </c>
      <c r="J551" s="2" t="b">
        <f t="shared" si="56"/>
        <v>0</v>
      </c>
      <c r="L551" s="23">
        <v>17767</v>
      </c>
      <c r="M551" s="24" t="s">
        <v>1087</v>
      </c>
      <c r="N551" s="25">
        <v>347.21</v>
      </c>
      <c r="O551" s="2" t="b">
        <f t="shared" si="54"/>
        <v>0</v>
      </c>
      <c r="P551" s="2" t="b">
        <f t="shared" si="53"/>
        <v>0</v>
      </c>
      <c r="Q551" s="23">
        <v>18287</v>
      </c>
      <c r="R551" s="24" t="s">
        <v>1194</v>
      </c>
      <c r="S551" s="24" t="s">
        <v>1186</v>
      </c>
      <c r="T551" s="25">
        <v>87.32</v>
      </c>
    </row>
    <row r="552" spans="1:20" ht="16.5" hidden="1" customHeight="1">
      <c r="A552" s="6">
        <v>18430</v>
      </c>
      <c r="B552" s="6" t="s">
        <v>1195</v>
      </c>
      <c r="C552" s="8" t="s">
        <v>1196</v>
      </c>
      <c r="D552" s="18"/>
      <c r="E552" s="27"/>
      <c r="F552" s="18"/>
      <c r="G552" s="27">
        <v>0</v>
      </c>
      <c r="H552" s="27">
        <f t="shared" si="52"/>
        <v>0</v>
      </c>
      <c r="I552" s="29">
        <f t="shared" si="51"/>
        <v>0</v>
      </c>
      <c r="J552" s="2" t="b">
        <f t="shared" si="56"/>
        <v>0</v>
      </c>
      <c r="L552" s="23">
        <v>17805</v>
      </c>
      <c r="M552" s="24" t="s">
        <v>1089</v>
      </c>
      <c r="N552" s="25">
        <v>0</v>
      </c>
      <c r="O552" s="2" t="b">
        <f t="shared" si="54"/>
        <v>1</v>
      </c>
      <c r="P552" s="2" t="b">
        <f t="shared" si="53"/>
        <v>1</v>
      </c>
      <c r="Q552" s="23">
        <v>18430</v>
      </c>
      <c r="R552" s="24" t="s">
        <v>1195</v>
      </c>
      <c r="S552" s="24" t="s">
        <v>1196</v>
      </c>
      <c r="T552" s="25">
        <v>0</v>
      </c>
    </row>
    <row r="553" spans="1:20" ht="16.5" hidden="1" customHeight="1">
      <c r="A553" s="6">
        <v>18464</v>
      </c>
      <c r="B553" s="6" t="s">
        <v>1197</v>
      </c>
      <c r="C553" s="8" t="s">
        <v>1198</v>
      </c>
      <c r="D553" s="18"/>
      <c r="E553" s="27"/>
      <c r="F553" s="18"/>
      <c r="G553" s="27">
        <v>0</v>
      </c>
      <c r="H553" s="27">
        <f t="shared" si="52"/>
        <v>0</v>
      </c>
      <c r="I553" s="29">
        <f t="shared" si="51"/>
        <v>0</v>
      </c>
      <c r="J553" s="2" t="b">
        <f t="shared" si="56"/>
        <v>0</v>
      </c>
      <c r="L553" s="23">
        <v>17837</v>
      </c>
      <c r="M553" s="24" t="s">
        <v>1091</v>
      </c>
      <c r="N553" s="25">
        <v>401.35</v>
      </c>
      <c r="O553" s="2" t="b">
        <f t="shared" si="54"/>
        <v>1</v>
      </c>
      <c r="P553" s="2" t="b">
        <f t="shared" si="53"/>
        <v>1</v>
      </c>
      <c r="Q553" s="23">
        <v>18464</v>
      </c>
      <c r="R553" s="24" t="s">
        <v>1197</v>
      </c>
      <c r="S553" s="24" t="s">
        <v>1198</v>
      </c>
      <c r="T553" s="25">
        <v>0</v>
      </c>
    </row>
    <row r="554" spans="1:20" ht="16.5" hidden="1" customHeight="1">
      <c r="A554" s="6">
        <v>18481</v>
      </c>
      <c r="B554" s="6" t="s">
        <v>1199</v>
      </c>
      <c r="C554" s="8" t="s">
        <v>1200</v>
      </c>
      <c r="D554" s="18"/>
      <c r="E554" s="27"/>
      <c r="F554" s="18"/>
      <c r="G554" s="27">
        <v>0</v>
      </c>
      <c r="H554" s="27">
        <f t="shared" si="52"/>
        <v>0</v>
      </c>
      <c r="I554" s="29">
        <f t="shared" si="51"/>
        <v>0</v>
      </c>
      <c r="J554" s="2" t="b">
        <f t="shared" si="56"/>
        <v>0</v>
      </c>
      <c r="L554" s="23">
        <v>17838</v>
      </c>
      <c r="M554" s="24" t="s">
        <v>1093</v>
      </c>
      <c r="N554" s="25">
        <v>0</v>
      </c>
      <c r="O554" s="2" t="b">
        <f t="shared" si="54"/>
        <v>1</v>
      </c>
      <c r="P554" s="2" t="b">
        <f t="shared" si="53"/>
        <v>1</v>
      </c>
      <c r="Q554" s="23">
        <v>18481</v>
      </c>
      <c r="R554" s="24" t="s">
        <v>1199</v>
      </c>
      <c r="S554" s="24" t="s">
        <v>1200</v>
      </c>
      <c r="T554" s="25">
        <v>0</v>
      </c>
    </row>
    <row r="555" spans="1:20" ht="16.5" hidden="1" customHeight="1">
      <c r="A555" s="6">
        <v>18514</v>
      </c>
      <c r="B555" s="6" t="s">
        <v>1201</v>
      </c>
      <c r="C555" s="8" t="s">
        <v>1202</v>
      </c>
      <c r="D555" s="18"/>
      <c r="E555" s="27"/>
      <c r="F555" s="18"/>
      <c r="G555" s="27">
        <v>0</v>
      </c>
      <c r="H555" s="27">
        <f t="shared" si="52"/>
        <v>0</v>
      </c>
      <c r="I555" s="29">
        <f t="shared" si="51"/>
        <v>0</v>
      </c>
      <c r="J555" s="2" t="b">
        <f t="shared" si="56"/>
        <v>0</v>
      </c>
      <c r="L555" s="23">
        <v>17858</v>
      </c>
      <c r="M555" s="24" t="s">
        <v>1095</v>
      </c>
      <c r="N555" s="25">
        <v>0</v>
      </c>
      <c r="O555" s="2" t="b">
        <f t="shared" si="54"/>
        <v>1</v>
      </c>
      <c r="P555" s="2" t="b">
        <f t="shared" si="53"/>
        <v>1</v>
      </c>
      <c r="Q555" s="23">
        <v>18514</v>
      </c>
      <c r="R555" s="24" t="s">
        <v>1201</v>
      </c>
      <c r="S555" s="24" t="s">
        <v>1202</v>
      </c>
      <c r="T555" s="25">
        <v>0</v>
      </c>
    </row>
    <row r="556" spans="1:20" ht="16.5" hidden="1" customHeight="1" thickBot="1">
      <c r="A556" s="7">
        <v>18521</v>
      </c>
      <c r="B556" s="7" t="s">
        <v>1203</v>
      </c>
      <c r="C556" s="7" t="s">
        <v>1204</v>
      </c>
      <c r="D556" s="19"/>
      <c r="E556" s="19"/>
      <c r="F556" s="19"/>
      <c r="G556" s="20">
        <v>0</v>
      </c>
      <c r="H556" s="27">
        <f t="shared" si="52"/>
        <v>0</v>
      </c>
      <c r="I556" s="37">
        <f t="shared" si="51"/>
        <v>0</v>
      </c>
      <c r="J556" s="2" t="b">
        <f t="shared" si="56"/>
        <v>0</v>
      </c>
      <c r="L556" s="23">
        <v>17892</v>
      </c>
      <c r="M556" s="24" t="s">
        <v>1180</v>
      </c>
      <c r="N556" s="25">
        <v>0</v>
      </c>
      <c r="O556" s="2" t="b">
        <f t="shared" si="54"/>
        <v>1</v>
      </c>
      <c r="P556" s="2" t="b">
        <f t="shared" si="53"/>
        <v>1</v>
      </c>
      <c r="Q556" s="23">
        <v>18521</v>
      </c>
      <c r="R556" s="24" t="s">
        <v>1203</v>
      </c>
      <c r="S556" s="24" t="s">
        <v>1204</v>
      </c>
      <c r="T556" s="25">
        <v>0</v>
      </c>
    </row>
    <row r="557" spans="1:20" ht="16.5" customHeight="1" thickBot="1">
      <c r="D557" s="14">
        <f>SUM(D3:D534)</f>
        <v>2361868.2900000024</v>
      </c>
      <c r="E557" s="14">
        <f>SUM(E3:E548)</f>
        <v>2005646.939999999</v>
      </c>
      <c r="F557" s="32">
        <f>SUM(F3:F551)</f>
        <v>1876813.4700000021</v>
      </c>
      <c r="G557" s="14">
        <f>SUM(G3:G556)</f>
        <v>2229238.0700000008</v>
      </c>
      <c r="H557" s="46">
        <f t="shared" si="52"/>
        <v>8473566.7700000033</v>
      </c>
      <c r="I557" s="35">
        <f>SUM(I3:I551)</f>
        <v>0.9952762371399827</v>
      </c>
      <c r="J557" s="2" t="b">
        <f t="shared" si="56"/>
        <v>0</v>
      </c>
      <c r="L557" s="23">
        <v>17899</v>
      </c>
      <c r="M557" s="24" t="s">
        <v>1181</v>
      </c>
      <c r="N557" s="25">
        <v>333.8</v>
      </c>
      <c r="O557" s="2"/>
      <c r="P557" s="2"/>
      <c r="R557"/>
      <c r="S557"/>
      <c r="T557"/>
    </row>
    <row r="558" spans="1:20" ht="16.5" customHeight="1">
      <c r="J558" s="2" t="b">
        <f t="shared" si="56"/>
        <v>0</v>
      </c>
      <c r="L558" s="23">
        <v>17979</v>
      </c>
      <c r="M558" s="24" t="s">
        <v>1182</v>
      </c>
      <c r="N558" s="25">
        <v>0</v>
      </c>
      <c r="O558" s="2"/>
      <c r="P558" s="2"/>
      <c r="R558"/>
      <c r="S558"/>
      <c r="T558"/>
    </row>
    <row r="559" spans="1:20" ht="16.5" customHeight="1">
      <c r="J559" s="2" t="b">
        <f t="shared" si="56"/>
        <v>0</v>
      </c>
      <c r="L559" s="23">
        <v>17989</v>
      </c>
      <c r="M559" s="24" t="s">
        <v>1183</v>
      </c>
      <c r="N559" s="25">
        <v>145.54</v>
      </c>
      <c r="O559" s="2"/>
      <c r="P559" s="2"/>
      <c r="R559"/>
      <c r="S559"/>
      <c r="T559"/>
    </row>
    <row r="560" spans="1:20" ht="16.5" customHeight="1">
      <c r="J560" s="2" t="b">
        <f t="shared" si="56"/>
        <v>0</v>
      </c>
      <c r="L560" s="23">
        <v>18083</v>
      </c>
      <c r="M560" s="24" t="s">
        <v>1184</v>
      </c>
      <c r="N560" s="25">
        <v>0</v>
      </c>
      <c r="O560" s="2"/>
      <c r="P560" s="2"/>
      <c r="R560"/>
      <c r="S560"/>
      <c r="T560"/>
    </row>
    <row r="561" spans="10:20" ht="16.5" customHeight="1">
      <c r="J561" s="2" t="b">
        <f t="shared" si="56"/>
        <v>0</v>
      </c>
      <c r="L561" s="23">
        <v>18147</v>
      </c>
      <c r="M561" s="24" t="s">
        <v>1185</v>
      </c>
      <c r="N561" s="25">
        <v>0</v>
      </c>
      <c r="O561" s="2"/>
      <c r="P561" s="2"/>
      <c r="R561"/>
      <c r="S561"/>
      <c r="T561"/>
    </row>
    <row r="562" spans="10:20" ht="16.5" customHeight="1">
      <c r="J562" s="2" t="b">
        <f t="shared" si="56"/>
        <v>0</v>
      </c>
      <c r="L562" s="23">
        <v>18287</v>
      </c>
      <c r="M562" s="24" t="s">
        <v>1186</v>
      </c>
      <c r="N562" s="25">
        <v>0</v>
      </c>
      <c r="O562" s="2"/>
      <c r="P562" s="2"/>
      <c r="R562"/>
      <c r="S562"/>
      <c r="T562"/>
    </row>
    <row r="563" spans="10:20" ht="16.5" customHeight="1">
      <c r="N563" s="11">
        <f>SUM(N3:N562)</f>
        <v>1876813.4700000009</v>
      </c>
    </row>
  </sheetData>
  <sortState xmlns:xlrd2="http://schemas.microsoft.com/office/spreadsheetml/2017/richdata2" ref="A3:I556">
    <sortCondition descending="1" ref="H3:H556"/>
  </sortState>
  <mergeCells count="1">
    <mergeCell ref="A1:I1"/>
  </mergeCells>
  <phoneticPr fontId="0" type="noConversion"/>
  <pageMargins left="1" right="1" top="1" bottom="1" header="1" footer="1"/>
  <pageSetup orientation="portrait" horizontalDpi="4294967293" verticalDpi="4294967293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2016-04-13T17:33:06Z</dcterms:created>
  <dcterms:modified xsi:type="dcterms:W3CDTF">2021-01-28T20:01:45Z</dcterms:modified>
</cp:coreProperties>
</file>